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8415" windowHeight="7875"/>
  </bookViews>
  <sheets>
    <sheet name="UG 2017-18" sheetId="8" r:id="rId1"/>
    <sheet name="PG 2017-18" sheetId="14" r:id="rId2"/>
    <sheet name="MBA MCA 2017-18" sheetId="15" r:id="rId3"/>
    <sheet name="LLB &amp; LLM 2017-18" sheetId="17" r:id="rId4"/>
    <sheet name="B.Ed. M.Ed. 2017-18" sheetId="16" r:id="rId5"/>
  </sheets>
  <definedNames>
    <definedName name="Grand_Total">#REF!</definedName>
    <definedName name="_xlnm.Print_Titles" localSheetId="4">'B.Ed. M.Ed. 2017-18'!$4:$5</definedName>
    <definedName name="_xlnm.Print_Titles" localSheetId="3">'LLB &amp; LLM 2017-18'!$4:$5</definedName>
    <definedName name="_xlnm.Print_Titles" localSheetId="2">'MBA MCA 2017-18'!$4:$5</definedName>
    <definedName name="_xlnm.Print_Titles" localSheetId="1">'PG 2017-18'!$4:$5</definedName>
    <definedName name="_xlnm.Print_Titles" localSheetId="0">'UG 2017-18'!$4:$5</definedName>
  </definedNames>
  <calcPr calcId="124519"/>
</workbook>
</file>

<file path=xl/calcChain.xml><?xml version="1.0" encoding="utf-8"?>
<calcChain xmlns="http://schemas.openxmlformats.org/spreadsheetml/2006/main">
  <c r="E74" i="14"/>
  <c r="F8" i="17" l="1"/>
  <c r="E8"/>
  <c r="B5"/>
  <c r="C5" s="1"/>
  <c r="D5" s="1"/>
  <c r="E5" s="1"/>
  <c r="F5" s="1"/>
  <c r="F19" i="16"/>
  <c r="A7"/>
  <c r="A8" s="1"/>
  <c r="A9" s="1"/>
  <c r="A10" s="1"/>
  <c r="A11" s="1"/>
  <c r="A12" s="1"/>
  <c r="A13" s="1"/>
  <c r="A14" s="1"/>
  <c r="A15" s="1"/>
  <c r="A16" s="1"/>
  <c r="A18" s="1"/>
  <c r="G19"/>
  <c r="B5"/>
  <c r="D5" s="1"/>
  <c r="E5" s="1"/>
  <c r="F5" s="1"/>
  <c r="G5" s="1"/>
  <c r="F12" i="15"/>
  <c r="E12"/>
  <c r="B5"/>
  <c r="C5" s="1"/>
  <c r="D5" s="1"/>
  <c r="E5" s="1"/>
  <c r="F5" s="1"/>
  <c r="F74" i="14"/>
  <c r="A18"/>
  <c r="A22" s="1"/>
  <c r="A23" s="1"/>
  <c r="B5"/>
  <c r="C5" s="1"/>
  <c r="D5" l="1"/>
  <c r="E5" s="1"/>
  <c r="F5" s="1"/>
  <c r="A24"/>
  <c r="A34" s="1"/>
  <c r="A36" s="1"/>
  <c r="A38" s="1"/>
  <c r="A40" s="1"/>
  <c r="A42" s="1"/>
  <c r="A43" s="1"/>
  <c r="A46" s="1"/>
  <c r="A48" s="1"/>
  <c r="F19" i="8"/>
  <c r="E87" l="1"/>
  <c r="E28"/>
  <c r="E23"/>
  <c r="B5"/>
  <c r="C5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F87"/>
  <c r="A3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F28"/>
  <c r="A26"/>
  <c r="A27" s="1"/>
  <c r="F23"/>
  <c r="D5" l="1"/>
  <c r="E5" s="1"/>
  <c r="F5" s="1"/>
  <c r="A88"/>
  <c r="E88"/>
  <c r="F88"/>
</calcChain>
</file>

<file path=xl/sharedStrings.xml><?xml version="1.0" encoding="utf-8"?>
<sst xmlns="http://schemas.openxmlformats.org/spreadsheetml/2006/main" count="451" uniqueCount="178">
  <si>
    <t>Sl. No.</t>
  </si>
  <si>
    <t>Total</t>
  </si>
  <si>
    <t>Grand Total</t>
  </si>
  <si>
    <t>DIRECTORATE OF ACADEMIC AUDIT</t>
  </si>
  <si>
    <t>TELANGANA UNIVERSITY, DICHPALLY, NIZAMABAD – 503 322, T.S.</t>
  </si>
  <si>
    <t>Name of the Mandal &amp; District</t>
  </si>
  <si>
    <t>Name of the Courses sanctioned</t>
  </si>
  <si>
    <t>Admitted strength</t>
  </si>
  <si>
    <t>5005 - Girraj Govt. College (Autonomous)</t>
  </si>
  <si>
    <t>B.A, B.Com, B.Sc</t>
  </si>
  <si>
    <t>5001 - Adarsha Hindi Maha Vidyalaya Degree College - Rajasthani Shiksha Samithi</t>
  </si>
  <si>
    <t>B.Com</t>
  </si>
  <si>
    <t>5381 - P.V.P. Oriental College - Prachya Vidya Parishad</t>
  </si>
  <si>
    <t>Entrance in Telugu,
B.A (Telugu), PDC</t>
  </si>
  <si>
    <t>5002 - Care Degree College - Care Educational and Welfare Society</t>
  </si>
  <si>
    <t>5003 - Sri Chandra Degree College - Vijaya Chandra Educational Society</t>
  </si>
  <si>
    <t>B.Com, B.Sc</t>
  </si>
  <si>
    <t>5004 - CSI Degree College - Medak Dioces Education Society</t>
  </si>
  <si>
    <t>5006 - Gauthami Degree College - Bomma Educational Society</t>
  </si>
  <si>
    <t>5015 - Manjeera Degree College - BVRR Educational Society</t>
  </si>
  <si>
    <t>5016 - M.S.R Degree College - Mamidi Laxmanna Bajanna Educational Society</t>
  </si>
  <si>
    <t>5017 - Nalanda College for Women - Bhavana Educational Society</t>
  </si>
  <si>
    <t>5018 - Medha Degree College - Medha Mayuri Educational Welfare Society</t>
  </si>
  <si>
    <t>5019 - Nalanda Degree College - Tagore Educational Society</t>
  </si>
  <si>
    <t>5020 - Narendra Degree &amp; PG College - Navanatha Educational Society</t>
  </si>
  <si>
    <t>5021 - Narendra Women's College - Venkateshwara Educational Society</t>
  </si>
  <si>
    <t>5022 - Nishitha Degree College - Nishitha Educational Academy</t>
  </si>
  <si>
    <t>5023 - Pragathi Degree College - Sri Vasara Sarswathi Educational Society</t>
  </si>
  <si>
    <t>5024 - R.K. Degree College - Ramakrishna Educational Society</t>
  </si>
  <si>
    <t>B.A, B.Com, B.Sc
&amp; BBA</t>
  </si>
  <si>
    <t>5025 - S.R.S.P. Degree College - Sri Gnanadayani Educational Society</t>
  </si>
  <si>
    <t>5026 - Sandeepani Degree College - Sandeepani Educational Society</t>
  </si>
  <si>
    <t>5027 - Shashank Degree College - Sanjeevani Rural Development Organisation</t>
  </si>
  <si>
    <t>5029 - Sri Sai Raghavendra Degree College - Sri Harini Educational Society</t>
  </si>
  <si>
    <t>5030 - Sri Sai  Degree College - Om Sai Educational Society</t>
  </si>
  <si>
    <t>5031 - Sri Vagdevi (SV) Degree College - Sri Sai Shirdi Educational Society</t>
  </si>
  <si>
    <t>5032 - Sri Vijaya Sai Degree College - Sri Vijaya Sai General Technical Educational Society</t>
  </si>
  <si>
    <t>5033 - Sri Vishwashanthi Degree College - Sri Vishwashanthi Educational Society</t>
  </si>
  <si>
    <t>5035 - SSL Degree College - Sri Laxmi Educational Society</t>
  </si>
  <si>
    <t>5036 - SVN Degree College - Sri Sai Seva Society</t>
  </si>
  <si>
    <t>B.A, B.Sc</t>
  </si>
  <si>
    <t>5037 - Vasistha Degree &amp; PG College - Vasishta Educational Society</t>
  </si>
  <si>
    <t>5038 - Vaagdevi Degree College - Vaagdevi Educational Society</t>
  </si>
  <si>
    <t>5039 - Vasu Degree College - Vasu Educational Society</t>
  </si>
  <si>
    <t>5040 - Vijay Degree College - Ideal Education Society</t>
  </si>
  <si>
    <t>5041 - Vijetha Degree &amp; PG College - Satyam Educational Society</t>
  </si>
  <si>
    <t>5043 - Gnanodaya Degree College - Gnanodaya Educational Society</t>
  </si>
  <si>
    <t>5045 - Pragna Degree College - Eureka Educational Society</t>
  </si>
  <si>
    <t>5046 - Sri Vaishnavi Women's College - Vasishta Educational Society</t>
  </si>
  <si>
    <t>5047 - Ram Reddy Degree College - Sri Siddeshwara Education Society</t>
  </si>
  <si>
    <t>5048 - PJR'S Spoorthy Degree College - PJR's Memorial Educational Society</t>
  </si>
  <si>
    <t>5049 - Ushodaya Degree College - Ushodaya Educational Society</t>
  </si>
  <si>
    <t>5050 - S.P.R. Degree College - Sree Devi Educational Society</t>
  </si>
  <si>
    <t>5051 - Sri Venkateshwara Degree College - Sri Venkateshwara Educational Society</t>
  </si>
  <si>
    <t>5052 - S.V. Degree College - Sri Vasavi Educational Society</t>
  </si>
  <si>
    <t>5053 - Ratna Degree College - Ratna Educational Society</t>
  </si>
  <si>
    <t>5054 - S.V. Degree College - Sri Vasavi Educational Society</t>
  </si>
  <si>
    <t>5057 - Vijaya Degree College - Vijaya Educational Society</t>
  </si>
  <si>
    <t>B.A, B.Com</t>
  </si>
  <si>
    <t>5058 - Narendra Degree College - Navanatha Educational Society</t>
  </si>
  <si>
    <t>5059 - Sathyashodak Degree College - Satyashodak Educational Society</t>
  </si>
  <si>
    <t>5061 - Sai Siddhartha Degree College - Sri Sri Sri Shirdi Saibaba Educational Society</t>
  </si>
  <si>
    <t>5062 - Narendra Degree College - Navanatha Educational Society</t>
  </si>
  <si>
    <t>5064 - Gnyana Saraswathi Degree College - Medha Mayuri Educational Welfare Society</t>
  </si>
  <si>
    <t>5065 - Siddartha Degree College - Maha Bhodi Educational Society</t>
  </si>
  <si>
    <t>5067 - Rainbow Degree College - Sri Shiva Sai Educational Society</t>
  </si>
  <si>
    <t>5068 - Sai Siddartha Degree College - Sri Shirdi Sai Baba Educational Society</t>
  </si>
  <si>
    <t>5071 - Success Degree College of Commerce and Science - Ratna Educational Society</t>
  </si>
  <si>
    <t>5072 - Sai Siddhartha Degree College - Om Sri Shirdi Sai Baba Educational Society</t>
  </si>
  <si>
    <t>5074 - MIMS Degree College - Madhavi Educational Society</t>
  </si>
  <si>
    <t>DIRECTOR</t>
  </si>
  <si>
    <t>5070 - Kshatriya Degree College - Pandit Deendayal Upadhaya Educational Society</t>
  </si>
  <si>
    <t>Nizamabad, Nizamabad</t>
  </si>
  <si>
    <t>Bodhan, Nizamabad</t>
  </si>
  <si>
    <t>Yellareddy, Kamareddy</t>
  </si>
  <si>
    <t>Kamareddy, Kamareddy</t>
  </si>
  <si>
    <t>Armoor, Nizamabad</t>
  </si>
  <si>
    <t>Morthad, Nizamabad</t>
  </si>
  <si>
    <t>Dharpally, Nizamabad</t>
  </si>
  <si>
    <t>Bheemgal, Nizamabad</t>
  </si>
  <si>
    <t>Makloor, Nizamabad</t>
  </si>
  <si>
    <t>5012 - Vijnana Bharathi Degree College - Shri Dharma Shastra Educational Society</t>
  </si>
  <si>
    <t>Navipet, Nizamabad</t>
  </si>
  <si>
    <t>Balkonda, Nizamabad</t>
  </si>
  <si>
    <t>Nandipet, Nizamabad</t>
  </si>
  <si>
    <t>Kammarpally, Nizamabad</t>
  </si>
  <si>
    <t>Dichpally, Nizamabad</t>
  </si>
  <si>
    <t>Varni, Nizamabad</t>
  </si>
  <si>
    <t>Sirikonda, Nizamabad</t>
  </si>
  <si>
    <t>Kotagiri, Nizamabad</t>
  </si>
  <si>
    <t>Bichkunda, Kamareddy</t>
  </si>
  <si>
    <t>Banswada, Kamareddy</t>
  </si>
  <si>
    <t>Machareddy, Kamareddy</t>
  </si>
  <si>
    <t>Pitlam, Kamareddy</t>
  </si>
  <si>
    <t>Madnoor, Kamareddy</t>
  </si>
  <si>
    <t>Gandhari, Kamareddy</t>
  </si>
  <si>
    <t>Jukkal, Kamareddy</t>
  </si>
  <si>
    <t>Bodhan, Kamareddy</t>
  </si>
  <si>
    <t>B.Sc</t>
  </si>
  <si>
    <t>5007 - Government Degree College - Government of Telangana</t>
  </si>
  <si>
    <t>5008 - Government Degree College - Government of Telangana</t>
  </si>
  <si>
    <t>5009 - Government Degree College - Government of Telangana</t>
  </si>
  <si>
    <t>5010 - Government Degree College - Government of Telangana</t>
  </si>
  <si>
    <t>5011 - Government Degree College - Government of Telangana</t>
  </si>
  <si>
    <t>5014 - Madhumalancha Government Degree College - Government of Telangana</t>
  </si>
  <si>
    <t>5034 - S.R.N.K. Government Degree College - Government of Telangana</t>
  </si>
  <si>
    <t>5044 - Government Degree College - Government of Telangana</t>
  </si>
  <si>
    <t>5063 - Government Degree College - Government of Telangana</t>
  </si>
  <si>
    <t>5073 - Govt. Degree College - Government of Telangana</t>
  </si>
  <si>
    <t>5077 - TSWRDC for Women's, Kamareddy - Government of Telangana</t>
  </si>
  <si>
    <t>5078 - TSWRDC for Women's, Nizamabad - Government of Telangana</t>
  </si>
  <si>
    <t>5079 - TSWRDC for Women's, Armoor - Government of Telangana</t>
  </si>
  <si>
    <t>GOVERNMENT COLLEGES</t>
  </si>
  <si>
    <t>AIDED COLLEGES</t>
  </si>
  <si>
    <t>UN-AIDED COLLEGES</t>
  </si>
  <si>
    <t>5075 - Sai Shree Degree College - Sai Shree Educational Society</t>
  </si>
  <si>
    <t>5076 - Nalanda Degree College - Sri Venkateshwara Sai Educational Society</t>
  </si>
  <si>
    <t>5042 - Women's College - Women's Educational Society</t>
  </si>
  <si>
    <t>5028 - Sri Rama Krishna (SRK) Degree &amp; PG College - New Triveni Educational Academy</t>
  </si>
  <si>
    <t>5081 - TTWRDC of Life Sciences for Womens, Nizamabad - Gurukulam</t>
  </si>
  <si>
    <t>5080 - TTWRDC for Boys, Kamareddy - Gurukulam</t>
  </si>
  <si>
    <t>M.A (Economics)</t>
  </si>
  <si>
    <t>M.A (English)</t>
  </si>
  <si>
    <t>M.Com (General)</t>
  </si>
  <si>
    <t>M.Sc (Botany)</t>
  </si>
  <si>
    <t>M.Sc (Mathematics)</t>
  </si>
  <si>
    <t>M.Sc (Physics)</t>
  </si>
  <si>
    <t>M.Sc (Zoology)</t>
  </si>
  <si>
    <t>M.Sc. Chemistry (with specialization Organic Chemistry)</t>
  </si>
  <si>
    <t>B.Li.Sc.</t>
  </si>
  <si>
    <t>M.A (Telugu Studies)</t>
  </si>
  <si>
    <t>M.S.W (Social Work)</t>
  </si>
  <si>
    <t>M.A (Political Science)</t>
  </si>
  <si>
    <t>M.Com (e-Commerce)</t>
  </si>
  <si>
    <t>5055 - University College, Dichpally</t>
  </si>
  <si>
    <t>5056 - University College, Bhiknoor</t>
  </si>
  <si>
    <t>Bhiknoor, Kamareddy</t>
  </si>
  <si>
    <t>IMBA
(Integrated Master of Business Management)
(5 Yrs Integrated)</t>
  </si>
  <si>
    <t>M.A (Applied Economics)
(5 Yrs Integrated)</t>
  </si>
  <si>
    <t>M.A (Hindi)</t>
  </si>
  <si>
    <t>M.A (Mass Communication)</t>
  </si>
  <si>
    <t>M.A (Public Administration)</t>
  </si>
  <si>
    <t>M.A (Urdu)</t>
  </si>
  <si>
    <t>M.Sc (Applied Statistics)</t>
  </si>
  <si>
    <t>M.Sc. Chemistry (with specialization Pharmaceutical Chemistry)</t>
  </si>
  <si>
    <t>M.Sc (Geo Informatics)</t>
  </si>
  <si>
    <t>M.Sc. Physics (with specializa-tion Electronics)</t>
  </si>
  <si>
    <t>Name of the College</t>
  </si>
  <si>
    <t>PARTICULARS OF UG COLLEGES FOR THE ACADEMIC YEAR 2017-18</t>
  </si>
  <si>
    <t>PARTICULARS OF PG COLLEGES FOR THE ACADEMIC YEAR 2017-18</t>
  </si>
  <si>
    <t>PARTICULARS OF MBA / MCA COLLEGES FOR THE ACADEMIC YEAR 2017-18</t>
  </si>
  <si>
    <t>PARTICULARS OF B.Ed. / M.Ed. COLLEGES FOR THE ACADEMIC YEAR 2017-18</t>
  </si>
  <si>
    <t>5221 - Gauthami PG College</t>
  </si>
  <si>
    <t>5174 - Nishitha Degree College</t>
  </si>
  <si>
    <t>5171 - Indur PG College of Business Management</t>
  </si>
  <si>
    <t>MBA</t>
  </si>
  <si>
    <t>MCA</t>
  </si>
  <si>
    <t>Indur College of Education</t>
  </si>
  <si>
    <t>Karshak B.Ed College</t>
  </si>
  <si>
    <t>Katipally Ravinder Reddy College of Education</t>
  </si>
  <si>
    <t>Priyadarshini College of Education</t>
  </si>
  <si>
    <t>Sri Chaitanya College of Education</t>
  </si>
  <si>
    <t>Sri Sadguru Bandayappa Swamy B.Ed. College</t>
  </si>
  <si>
    <t>Sri Sai College of Education</t>
  </si>
  <si>
    <t>St. Thomas College of Education</t>
  </si>
  <si>
    <t>Pragathi College of Education</t>
  </si>
  <si>
    <t>Azaan College of Education</t>
  </si>
  <si>
    <t>University College of Education</t>
  </si>
  <si>
    <t>Sri Venkateshwara College of Education</t>
  </si>
  <si>
    <t>B.Ed.</t>
  </si>
  <si>
    <t>M.Ed.</t>
  </si>
  <si>
    <t>Sanctioned intake</t>
  </si>
  <si>
    <t>PARTICULARS OF LL.B / LL.M COLLEGES FOR THE ACADEMIC YEAR 2017-18</t>
  </si>
  <si>
    <t>LL.B</t>
  </si>
  <si>
    <t>LL.M (Corporate Law)</t>
  </si>
  <si>
    <t>M.Sc (Bio-Technology)</t>
  </si>
  <si>
    <t>M.Sc. Chemistry (with specialization Pharmaceutical Chemistry)
(5 Years Integrated) 5 Yrs</t>
  </si>
  <si>
    <t>Sd/-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</si>
</sst>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.5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4">
    <xf numFmtId="0" fontId="0" fillId="0" borderId="0" xfId="0"/>
    <xf numFmtId="0" fontId="1" fillId="0" borderId="0" xfId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1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2"/>
  <sheetViews>
    <sheetView tabSelected="1" workbookViewId="0">
      <selection sqref="A1:F1"/>
    </sheetView>
  </sheetViews>
  <sheetFormatPr defaultRowHeight="15"/>
  <cols>
    <col min="1" max="1" width="3.85546875" customWidth="1"/>
    <col min="2" max="2" width="22.7109375" bestFit="1" customWidth="1"/>
    <col min="3" max="3" width="79" bestFit="1" customWidth="1"/>
    <col min="4" max="4" width="21.42578125" customWidth="1"/>
    <col min="5" max="5" width="10.28515625" bestFit="1" customWidth="1"/>
    <col min="6" max="6" width="8.42578125" bestFit="1" customWidth="1"/>
  </cols>
  <sheetData>
    <row r="1" spans="1:6" ht="16.5">
      <c r="A1" s="15" t="s">
        <v>3</v>
      </c>
      <c r="B1" s="15"/>
      <c r="C1" s="15"/>
      <c r="D1" s="15"/>
      <c r="E1" s="15"/>
      <c r="F1" s="15"/>
    </row>
    <row r="2" spans="1:6" ht="16.5">
      <c r="A2" s="15" t="s">
        <v>4</v>
      </c>
      <c r="B2" s="15"/>
      <c r="C2" s="15"/>
      <c r="D2" s="15"/>
      <c r="E2" s="15"/>
      <c r="F2" s="15"/>
    </row>
    <row r="3" spans="1:6" ht="15.75">
      <c r="A3" s="16" t="s">
        <v>148</v>
      </c>
      <c r="B3" s="17"/>
      <c r="C3" s="17"/>
      <c r="D3" s="17"/>
      <c r="E3" s="17"/>
      <c r="F3" s="17"/>
    </row>
    <row r="4" spans="1:6" ht="25.5">
      <c r="A4" s="2" t="s">
        <v>0</v>
      </c>
      <c r="B4" s="2" t="s">
        <v>5</v>
      </c>
      <c r="C4" s="2" t="s">
        <v>147</v>
      </c>
      <c r="D4" s="2" t="s">
        <v>6</v>
      </c>
      <c r="E4" s="2" t="s">
        <v>171</v>
      </c>
      <c r="F4" s="2" t="s">
        <v>7</v>
      </c>
    </row>
    <row r="5" spans="1:6" ht="12.75" customHeight="1">
      <c r="A5" s="3">
        <v>1</v>
      </c>
      <c r="B5" s="3">
        <f>A5+1</f>
        <v>2</v>
      </c>
      <c r="C5" s="3">
        <f t="shared" ref="C5:F5" si="0">B5+1</f>
        <v>3</v>
      </c>
      <c r="D5" s="3">
        <f t="shared" si="0"/>
        <v>4</v>
      </c>
      <c r="E5" s="3">
        <f t="shared" si="0"/>
        <v>5</v>
      </c>
      <c r="F5" s="3">
        <f t="shared" si="0"/>
        <v>6</v>
      </c>
    </row>
    <row r="6" spans="1:6" ht="18" customHeight="1">
      <c r="A6" s="20" t="s">
        <v>112</v>
      </c>
      <c r="B6" s="21"/>
      <c r="C6" s="21"/>
      <c r="D6" s="21"/>
      <c r="E6" s="21"/>
      <c r="F6" s="21"/>
    </row>
    <row r="7" spans="1:6" ht="18" customHeight="1">
      <c r="A7" s="3">
        <v>1</v>
      </c>
      <c r="B7" s="3" t="s">
        <v>72</v>
      </c>
      <c r="C7" s="4" t="s">
        <v>8</v>
      </c>
      <c r="D7" s="2" t="s">
        <v>9</v>
      </c>
      <c r="E7" s="3">
        <v>1070</v>
      </c>
      <c r="F7" s="3">
        <v>993</v>
      </c>
    </row>
    <row r="8" spans="1:6" ht="18" customHeight="1">
      <c r="A8" s="3">
        <f>A7+1</f>
        <v>2</v>
      </c>
      <c r="B8" s="3" t="s">
        <v>73</v>
      </c>
      <c r="C8" s="4" t="s">
        <v>99</v>
      </c>
      <c r="D8" s="2" t="s">
        <v>9</v>
      </c>
      <c r="E8" s="3">
        <v>580</v>
      </c>
      <c r="F8" s="3">
        <v>347</v>
      </c>
    </row>
    <row r="9" spans="1:6" ht="18" customHeight="1">
      <c r="A9" s="3">
        <f t="shared" ref="A9:A22" si="1">A8+1</f>
        <v>3</v>
      </c>
      <c r="B9" s="3" t="s">
        <v>74</v>
      </c>
      <c r="C9" s="4" t="s">
        <v>100</v>
      </c>
      <c r="D9" s="2" t="s">
        <v>9</v>
      </c>
      <c r="E9" s="3">
        <v>320</v>
      </c>
      <c r="F9" s="3">
        <v>211</v>
      </c>
    </row>
    <row r="10" spans="1:6" ht="18" customHeight="1">
      <c r="A10" s="3">
        <f t="shared" si="1"/>
        <v>4</v>
      </c>
      <c r="B10" s="3" t="s">
        <v>75</v>
      </c>
      <c r="C10" s="4" t="s">
        <v>101</v>
      </c>
      <c r="D10" s="2" t="s">
        <v>9</v>
      </c>
      <c r="E10" s="3">
        <v>860</v>
      </c>
      <c r="F10" s="3">
        <v>629</v>
      </c>
    </row>
    <row r="11" spans="1:6" ht="18" customHeight="1">
      <c r="A11" s="3">
        <f t="shared" si="1"/>
        <v>5</v>
      </c>
      <c r="B11" s="3" t="s">
        <v>76</v>
      </c>
      <c r="C11" s="4" t="s">
        <v>102</v>
      </c>
      <c r="D11" s="2" t="s">
        <v>9</v>
      </c>
      <c r="E11" s="3">
        <v>670</v>
      </c>
      <c r="F11" s="3">
        <v>143</v>
      </c>
    </row>
    <row r="12" spans="1:6" ht="18" customHeight="1">
      <c r="A12" s="3">
        <f t="shared" si="1"/>
        <v>6</v>
      </c>
      <c r="B12" s="3" t="s">
        <v>90</v>
      </c>
      <c r="C12" s="4" t="s">
        <v>103</v>
      </c>
      <c r="D12" s="2" t="s">
        <v>9</v>
      </c>
      <c r="E12" s="3">
        <v>240</v>
      </c>
      <c r="F12" s="3">
        <v>162</v>
      </c>
    </row>
    <row r="13" spans="1:6" ht="18" customHeight="1">
      <c r="A13" s="3">
        <f t="shared" si="1"/>
        <v>7</v>
      </c>
      <c r="B13" s="3" t="s">
        <v>73</v>
      </c>
      <c r="C13" s="4" t="s">
        <v>104</v>
      </c>
      <c r="D13" s="2" t="s">
        <v>9</v>
      </c>
      <c r="E13" s="3">
        <v>350</v>
      </c>
      <c r="F13" s="3">
        <v>82</v>
      </c>
    </row>
    <row r="14" spans="1:6" ht="18" customHeight="1">
      <c r="A14" s="3">
        <f t="shared" si="1"/>
        <v>8</v>
      </c>
      <c r="B14" s="3" t="s">
        <v>91</v>
      </c>
      <c r="C14" s="4" t="s">
        <v>105</v>
      </c>
      <c r="D14" s="2" t="s">
        <v>9</v>
      </c>
      <c r="E14" s="3">
        <v>700</v>
      </c>
      <c r="F14" s="3">
        <v>540</v>
      </c>
    </row>
    <row r="15" spans="1:6" ht="18" customHeight="1">
      <c r="A15" s="3">
        <f t="shared" si="1"/>
        <v>9</v>
      </c>
      <c r="B15" s="3" t="s">
        <v>77</v>
      </c>
      <c r="C15" s="4" t="s">
        <v>106</v>
      </c>
      <c r="D15" s="2" t="s">
        <v>9</v>
      </c>
      <c r="E15" s="3">
        <v>410</v>
      </c>
      <c r="F15" s="3">
        <v>68</v>
      </c>
    </row>
    <row r="16" spans="1:6" ht="18" customHeight="1">
      <c r="A16" s="3">
        <f t="shared" si="1"/>
        <v>10</v>
      </c>
      <c r="B16" s="3" t="s">
        <v>78</v>
      </c>
      <c r="C16" s="4" t="s">
        <v>107</v>
      </c>
      <c r="D16" s="3" t="s">
        <v>9</v>
      </c>
      <c r="E16" s="3">
        <v>280</v>
      </c>
      <c r="F16" s="3">
        <v>122</v>
      </c>
    </row>
    <row r="17" spans="1:6" ht="18" customHeight="1">
      <c r="A17" s="3">
        <f t="shared" si="1"/>
        <v>11</v>
      </c>
      <c r="B17" s="3" t="s">
        <v>79</v>
      </c>
      <c r="C17" s="5" t="s">
        <v>108</v>
      </c>
      <c r="D17" s="3" t="s">
        <v>9</v>
      </c>
      <c r="E17" s="3">
        <v>220</v>
      </c>
      <c r="F17" s="3">
        <v>60</v>
      </c>
    </row>
    <row r="18" spans="1:6" ht="18" customHeight="1">
      <c r="A18" s="3">
        <f t="shared" si="1"/>
        <v>12</v>
      </c>
      <c r="B18" s="3" t="s">
        <v>75</v>
      </c>
      <c r="C18" s="5" t="s">
        <v>109</v>
      </c>
      <c r="D18" s="3" t="s">
        <v>9</v>
      </c>
      <c r="E18" s="3">
        <v>280</v>
      </c>
      <c r="F18" s="3">
        <v>215</v>
      </c>
    </row>
    <row r="19" spans="1:6" ht="18" customHeight="1">
      <c r="A19" s="3">
        <f t="shared" si="1"/>
        <v>13</v>
      </c>
      <c r="B19" s="3" t="s">
        <v>72</v>
      </c>
      <c r="C19" s="5" t="s">
        <v>110</v>
      </c>
      <c r="D19" s="3" t="s">
        <v>9</v>
      </c>
      <c r="E19" s="3">
        <v>280</v>
      </c>
      <c r="F19" s="3">
        <f>33+31+31</f>
        <v>95</v>
      </c>
    </row>
    <row r="20" spans="1:6" ht="18" customHeight="1">
      <c r="A20" s="3">
        <f t="shared" si="1"/>
        <v>14</v>
      </c>
      <c r="B20" s="3" t="s">
        <v>76</v>
      </c>
      <c r="C20" s="5" t="s">
        <v>111</v>
      </c>
      <c r="D20" s="3" t="s">
        <v>9</v>
      </c>
      <c r="E20" s="3">
        <v>280</v>
      </c>
      <c r="F20" s="3">
        <v>96</v>
      </c>
    </row>
    <row r="21" spans="1:6" ht="18" customHeight="1">
      <c r="A21" s="3">
        <f t="shared" si="1"/>
        <v>15</v>
      </c>
      <c r="B21" s="3" t="s">
        <v>75</v>
      </c>
      <c r="C21" s="5" t="s">
        <v>120</v>
      </c>
      <c r="D21" s="3" t="s">
        <v>9</v>
      </c>
      <c r="E21" s="3">
        <v>160</v>
      </c>
      <c r="F21" s="3">
        <v>87</v>
      </c>
    </row>
    <row r="22" spans="1:6" ht="18" customHeight="1">
      <c r="A22" s="3">
        <f t="shared" si="1"/>
        <v>16</v>
      </c>
      <c r="B22" s="3" t="s">
        <v>72</v>
      </c>
      <c r="C22" s="5" t="s">
        <v>119</v>
      </c>
      <c r="D22" s="3" t="s">
        <v>98</v>
      </c>
      <c r="E22" s="3">
        <v>80</v>
      </c>
      <c r="F22" s="3">
        <v>67</v>
      </c>
    </row>
    <row r="23" spans="1:6" ht="18" customHeight="1">
      <c r="A23" s="3"/>
      <c r="B23" s="3"/>
      <c r="C23" s="4"/>
      <c r="D23" s="6" t="s">
        <v>1</v>
      </c>
      <c r="E23" s="7">
        <f>SUM(E7:E22)</f>
        <v>6780</v>
      </c>
      <c r="F23" s="7">
        <f>SUM(F7:F22)</f>
        <v>3917</v>
      </c>
    </row>
    <row r="24" spans="1:6" ht="18" customHeight="1">
      <c r="A24" s="20" t="s">
        <v>113</v>
      </c>
      <c r="B24" s="21"/>
      <c r="C24" s="21"/>
      <c r="D24" s="21"/>
      <c r="E24" s="21"/>
      <c r="F24" s="21"/>
    </row>
    <row r="25" spans="1:6" ht="18" customHeight="1">
      <c r="A25" s="3">
        <v>1</v>
      </c>
      <c r="B25" s="3" t="s">
        <v>72</v>
      </c>
      <c r="C25" s="4" t="s">
        <v>10</v>
      </c>
      <c r="D25" s="2" t="s">
        <v>11</v>
      </c>
      <c r="E25" s="3">
        <v>170</v>
      </c>
      <c r="F25" s="3">
        <v>49</v>
      </c>
    </row>
    <row r="26" spans="1:6" ht="18" customHeight="1">
      <c r="A26" s="3">
        <f t="shared" ref="A26:A76" si="2">A25+1</f>
        <v>2</v>
      </c>
      <c r="B26" s="3" t="s">
        <v>72</v>
      </c>
      <c r="C26" s="4" t="s">
        <v>117</v>
      </c>
      <c r="D26" s="2" t="s">
        <v>9</v>
      </c>
      <c r="E26" s="3">
        <v>270</v>
      </c>
      <c r="F26" s="3">
        <v>143</v>
      </c>
    </row>
    <row r="27" spans="1:6" ht="18" customHeight="1">
      <c r="A27" s="3">
        <f t="shared" si="2"/>
        <v>3</v>
      </c>
      <c r="B27" s="3" t="s">
        <v>75</v>
      </c>
      <c r="C27" s="4" t="s">
        <v>12</v>
      </c>
      <c r="D27" s="2" t="s">
        <v>13</v>
      </c>
      <c r="E27" s="3">
        <v>200</v>
      </c>
      <c r="F27" s="3">
        <v>23</v>
      </c>
    </row>
    <row r="28" spans="1:6" ht="18" customHeight="1">
      <c r="A28" s="3"/>
      <c r="B28" s="3"/>
      <c r="C28" s="4"/>
      <c r="D28" s="6" t="s">
        <v>1</v>
      </c>
      <c r="E28" s="7">
        <f>SUM(E25:E27)</f>
        <v>640</v>
      </c>
      <c r="F28" s="7">
        <f>SUM(F25:F27)</f>
        <v>215</v>
      </c>
    </row>
    <row r="29" spans="1:6" ht="18" customHeight="1">
      <c r="A29" s="20" t="s">
        <v>114</v>
      </c>
      <c r="B29" s="21"/>
      <c r="C29" s="21"/>
      <c r="D29" s="21"/>
      <c r="E29" s="21"/>
      <c r="F29" s="21"/>
    </row>
    <row r="30" spans="1:6" ht="18" customHeight="1">
      <c r="A30" s="3">
        <v>1</v>
      </c>
      <c r="B30" s="3" t="s">
        <v>72</v>
      </c>
      <c r="C30" s="4" t="s">
        <v>14</v>
      </c>
      <c r="D30" s="8" t="s">
        <v>16</v>
      </c>
      <c r="E30" s="3">
        <v>450</v>
      </c>
      <c r="F30" s="3">
        <v>338</v>
      </c>
    </row>
    <row r="31" spans="1:6" ht="18" customHeight="1">
      <c r="A31" s="3">
        <f t="shared" si="2"/>
        <v>2</v>
      </c>
      <c r="B31" s="3" t="s">
        <v>80</v>
      </c>
      <c r="C31" s="4" t="s">
        <v>15</v>
      </c>
      <c r="D31" s="8" t="s">
        <v>16</v>
      </c>
      <c r="E31" s="3">
        <v>220</v>
      </c>
      <c r="F31" s="3">
        <v>0</v>
      </c>
    </row>
    <row r="32" spans="1:6" ht="18" customHeight="1">
      <c r="A32" s="3">
        <f t="shared" si="2"/>
        <v>3</v>
      </c>
      <c r="B32" s="3" t="s">
        <v>72</v>
      </c>
      <c r="C32" s="4" t="s">
        <v>17</v>
      </c>
      <c r="D32" s="2" t="s">
        <v>9</v>
      </c>
      <c r="E32" s="3">
        <v>320</v>
      </c>
      <c r="F32" s="3">
        <v>176</v>
      </c>
    </row>
    <row r="33" spans="1:6" ht="18" customHeight="1">
      <c r="A33" s="3">
        <f t="shared" si="2"/>
        <v>4</v>
      </c>
      <c r="B33" s="3" t="s">
        <v>72</v>
      </c>
      <c r="C33" s="4" t="s">
        <v>18</v>
      </c>
      <c r="D33" s="2" t="s">
        <v>16</v>
      </c>
      <c r="E33" s="3">
        <v>900</v>
      </c>
      <c r="F33" s="3">
        <v>620</v>
      </c>
    </row>
    <row r="34" spans="1:6" ht="18" customHeight="1">
      <c r="A34" s="3">
        <f t="shared" si="2"/>
        <v>5</v>
      </c>
      <c r="B34" s="3" t="s">
        <v>75</v>
      </c>
      <c r="C34" s="4" t="s">
        <v>81</v>
      </c>
      <c r="D34" s="2" t="s">
        <v>9</v>
      </c>
      <c r="E34" s="3">
        <v>360</v>
      </c>
      <c r="F34" s="3">
        <v>88</v>
      </c>
    </row>
    <row r="35" spans="1:6" ht="18" customHeight="1">
      <c r="A35" s="3">
        <f t="shared" si="2"/>
        <v>6</v>
      </c>
      <c r="B35" s="3" t="s">
        <v>75</v>
      </c>
      <c r="C35" s="4" t="s">
        <v>19</v>
      </c>
      <c r="D35" s="2" t="s">
        <v>9</v>
      </c>
      <c r="E35" s="3">
        <v>560</v>
      </c>
      <c r="F35" s="3">
        <v>360</v>
      </c>
    </row>
    <row r="36" spans="1:6" ht="18" customHeight="1">
      <c r="A36" s="3">
        <f t="shared" si="2"/>
        <v>7</v>
      </c>
      <c r="B36" s="3" t="s">
        <v>72</v>
      </c>
      <c r="C36" s="4" t="s">
        <v>20</v>
      </c>
      <c r="D36" s="2" t="s">
        <v>9</v>
      </c>
      <c r="E36" s="3">
        <v>410</v>
      </c>
      <c r="F36" s="3">
        <v>149</v>
      </c>
    </row>
    <row r="37" spans="1:6" ht="18" customHeight="1">
      <c r="A37" s="3">
        <f t="shared" si="2"/>
        <v>8</v>
      </c>
      <c r="B37" s="3" t="s">
        <v>72</v>
      </c>
      <c r="C37" s="4" t="s">
        <v>21</v>
      </c>
      <c r="D37" s="2" t="s">
        <v>16</v>
      </c>
      <c r="E37" s="3">
        <v>630</v>
      </c>
      <c r="F37" s="3">
        <v>558</v>
      </c>
    </row>
    <row r="38" spans="1:6" ht="18" customHeight="1">
      <c r="A38" s="3">
        <f t="shared" si="2"/>
        <v>9</v>
      </c>
      <c r="B38" s="3" t="s">
        <v>82</v>
      </c>
      <c r="C38" s="4" t="s">
        <v>22</v>
      </c>
      <c r="D38" s="2" t="s">
        <v>9</v>
      </c>
      <c r="E38" s="3">
        <v>220</v>
      </c>
      <c r="F38" s="3">
        <v>117</v>
      </c>
    </row>
    <row r="39" spans="1:6" ht="18" customHeight="1">
      <c r="A39" s="3">
        <f t="shared" si="2"/>
        <v>10</v>
      </c>
      <c r="B39" s="3" t="s">
        <v>79</v>
      </c>
      <c r="C39" s="4" t="s">
        <v>23</v>
      </c>
      <c r="D39" s="2" t="s">
        <v>9</v>
      </c>
      <c r="E39" s="3">
        <v>330</v>
      </c>
      <c r="F39" s="3">
        <v>203</v>
      </c>
    </row>
    <row r="40" spans="1:6" ht="18" customHeight="1">
      <c r="A40" s="3">
        <f t="shared" si="2"/>
        <v>11</v>
      </c>
      <c r="B40" s="3" t="s">
        <v>76</v>
      </c>
      <c r="C40" s="4" t="s">
        <v>24</v>
      </c>
      <c r="D40" s="2" t="s">
        <v>9</v>
      </c>
      <c r="E40" s="3">
        <v>630</v>
      </c>
      <c r="F40" s="3">
        <v>353</v>
      </c>
    </row>
    <row r="41" spans="1:6" ht="18" customHeight="1">
      <c r="A41" s="3">
        <f t="shared" si="2"/>
        <v>12</v>
      </c>
      <c r="B41" s="3" t="s">
        <v>76</v>
      </c>
      <c r="C41" s="4" t="s">
        <v>25</v>
      </c>
      <c r="D41" s="2" t="s">
        <v>16</v>
      </c>
      <c r="E41" s="3">
        <v>270</v>
      </c>
      <c r="F41" s="3">
        <v>154</v>
      </c>
    </row>
    <row r="42" spans="1:6" ht="18" customHeight="1">
      <c r="A42" s="3">
        <f t="shared" si="2"/>
        <v>13</v>
      </c>
      <c r="B42" s="3" t="s">
        <v>72</v>
      </c>
      <c r="C42" s="4" t="s">
        <v>26</v>
      </c>
      <c r="D42" s="2" t="s">
        <v>16</v>
      </c>
      <c r="E42" s="3">
        <v>470</v>
      </c>
      <c r="F42" s="3">
        <v>466</v>
      </c>
    </row>
    <row r="43" spans="1:6" ht="18" customHeight="1">
      <c r="A43" s="3">
        <f t="shared" si="2"/>
        <v>14</v>
      </c>
      <c r="B43" s="3" t="s">
        <v>72</v>
      </c>
      <c r="C43" s="4" t="s">
        <v>27</v>
      </c>
      <c r="D43" s="2" t="s">
        <v>9</v>
      </c>
      <c r="E43" s="3">
        <v>240</v>
      </c>
      <c r="F43" s="3">
        <v>120</v>
      </c>
    </row>
    <row r="44" spans="1:6" ht="18" customHeight="1">
      <c r="A44" s="3">
        <f t="shared" si="2"/>
        <v>15</v>
      </c>
      <c r="B44" s="3" t="s">
        <v>75</v>
      </c>
      <c r="C44" s="4" t="s">
        <v>28</v>
      </c>
      <c r="D44" s="2" t="s">
        <v>29</v>
      </c>
      <c r="E44" s="3">
        <v>1130</v>
      </c>
      <c r="F44" s="3">
        <v>884</v>
      </c>
    </row>
    <row r="45" spans="1:6" ht="18" customHeight="1">
      <c r="A45" s="3">
        <f t="shared" si="2"/>
        <v>16</v>
      </c>
      <c r="B45" s="3" t="s">
        <v>83</v>
      </c>
      <c r="C45" s="4" t="s">
        <v>30</v>
      </c>
      <c r="D45" s="2" t="s">
        <v>9</v>
      </c>
      <c r="E45" s="3">
        <v>270</v>
      </c>
      <c r="F45" s="3">
        <v>33</v>
      </c>
    </row>
    <row r="46" spans="1:6" ht="18" customHeight="1">
      <c r="A46" s="3">
        <f t="shared" si="2"/>
        <v>17</v>
      </c>
      <c r="B46" s="3" t="s">
        <v>75</v>
      </c>
      <c r="C46" s="4" t="s">
        <v>31</v>
      </c>
      <c r="D46" s="2" t="s">
        <v>9</v>
      </c>
      <c r="E46" s="3">
        <v>710</v>
      </c>
      <c r="F46" s="3">
        <v>566</v>
      </c>
    </row>
    <row r="47" spans="1:6" ht="18" customHeight="1">
      <c r="A47" s="3">
        <f t="shared" si="2"/>
        <v>18</v>
      </c>
      <c r="B47" s="3" t="s">
        <v>91</v>
      </c>
      <c r="C47" s="4" t="s">
        <v>32</v>
      </c>
      <c r="D47" s="2" t="s">
        <v>9</v>
      </c>
      <c r="E47" s="3">
        <v>320</v>
      </c>
      <c r="F47" s="3">
        <v>105</v>
      </c>
    </row>
    <row r="48" spans="1:6" ht="18" customHeight="1">
      <c r="A48" s="3">
        <f t="shared" si="2"/>
        <v>19</v>
      </c>
      <c r="B48" s="3" t="s">
        <v>75</v>
      </c>
      <c r="C48" s="4" t="s">
        <v>118</v>
      </c>
      <c r="D48" s="2" t="s">
        <v>29</v>
      </c>
      <c r="E48" s="3">
        <v>830</v>
      </c>
      <c r="F48" s="3">
        <v>677</v>
      </c>
    </row>
    <row r="49" spans="1:6" ht="18" customHeight="1">
      <c r="A49" s="3">
        <f t="shared" si="2"/>
        <v>20</v>
      </c>
      <c r="B49" s="3" t="s">
        <v>72</v>
      </c>
      <c r="C49" s="4" t="s">
        <v>33</v>
      </c>
      <c r="D49" s="2" t="s">
        <v>9</v>
      </c>
      <c r="E49" s="3">
        <v>870</v>
      </c>
      <c r="F49" s="3">
        <v>714</v>
      </c>
    </row>
    <row r="50" spans="1:6" ht="18" customHeight="1">
      <c r="A50" s="3">
        <f t="shared" si="2"/>
        <v>21</v>
      </c>
      <c r="B50" s="3" t="s">
        <v>84</v>
      </c>
      <c r="C50" s="4" t="s">
        <v>34</v>
      </c>
      <c r="D50" s="2" t="s">
        <v>9</v>
      </c>
      <c r="E50" s="3">
        <v>260</v>
      </c>
      <c r="F50" s="3">
        <v>76</v>
      </c>
    </row>
    <row r="51" spans="1:6" ht="18" customHeight="1">
      <c r="A51" s="3">
        <f t="shared" si="2"/>
        <v>22</v>
      </c>
      <c r="B51" s="3" t="s">
        <v>72</v>
      </c>
      <c r="C51" s="4" t="s">
        <v>35</v>
      </c>
      <c r="D51" s="2" t="s">
        <v>9</v>
      </c>
      <c r="E51" s="3">
        <v>320</v>
      </c>
      <c r="F51" s="3">
        <v>186</v>
      </c>
    </row>
    <row r="52" spans="1:6" ht="18" customHeight="1">
      <c r="A52" s="3">
        <f t="shared" si="2"/>
        <v>23</v>
      </c>
      <c r="B52" s="3" t="s">
        <v>73</v>
      </c>
      <c r="C52" s="4" t="s">
        <v>36</v>
      </c>
      <c r="D52" s="2" t="s">
        <v>16</v>
      </c>
      <c r="E52" s="3">
        <v>190</v>
      </c>
      <c r="F52" s="3">
        <v>88</v>
      </c>
    </row>
    <row r="53" spans="1:6" ht="18" customHeight="1">
      <c r="A53" s="3">
        <f t="shared" si="2"/>
        <v>24</v>
      </c>
      <c r="B53" s="3" t="s">
        <v>72</v>
      </c>
      <c r="C53" s="4" t="s">
        <v>37</v>
      </c>
      <c r="D53" s="2" t="s">
        <v>9</v>
      </c>
      <c r="E53" s="3">
        <v>280</v>
      </c>
      <c r="F53" s="3">
        <v>73</v>
      </c>
    </row>
    <row r="54" spans="1:6" ht="18" customHeight="1">
      <c r="A54" s="3">
        <f t="shared" si="2"/>
        <v>25</v>
      </c>
      <c r="B54" s="3" t="s">
        <v>91</v>
      </c>
      <c r="C54" s="4" t="s">
        <v>38</v>
      </c>
      <c r="D54" s="2" t="s">
        <v>9</v>
      </c>
      <c r="E54" s="3">
        <v>510</v>
      </c>
      <c r="F54" s="3">
        <v>319</v>
      </c>
    </row>
    <row r="55" spans="1:6" ht="18" customHeight="1">
      <c r="A55" s="3">
        <f t="shared" si="2"/>
        <v>26</v>
      </c>
      <c r="B55" s="3" t="s">
        <v>90</v>
      </c>
      <c r="C55" s="4" t="s">
        <v>39</v>
      </c>
      <c r="D55" s="2" t="s">
        <v>40</v>
      </c>
      <c r="E55" s="3">
        <v>110</v>
      </c>
      <c r="F55" s="3">
        <v>19</v>
      </c>
    </row>
    <row r="56" spans="1:6" ht="18" customHeight="1">
      <c r="A56" s="3">
        <f t="shared" si="2"/>
        <v>27</v>
      </c>
      <c r="B56" s="3" t="s">
        <v>75</v>
      </c>
      <c r="C56" s="4" t="s">
        <v>41</v>
      </c>
      <c r="D56" s="2" t="s">
        <v>9</v>
      </c>
      <c r="E56" s="3">
        <v>790</v>
      </c>
      <c r="F56" s="3">
        <v>397</v>
      </c>
    </row>
    <row r="57" spans="1:6" ht="18" customHeight="1">
      <c r="A57" s="3">
        <f t="shared" si="2"/>
        <v>28</v>
      </c>
      <c r="B57" s="3" t="s">
        <v>72</v>
      </c>
      <c r="C57" s="4" t="s">
        <v>42</v>
      </c>
      <c r="D57" s="2" t="s">
        <v>9</v>
      </c>
      <c r="E57" s="3">
        <v>420</v>
      </c>
      <c r="F57" s="3">
        <v>308</v>
      </c>
    </row>
    <row r="58" spans="1:6" ht="18" customHeight="1">
      <c r="A58" s="3">
        <f t="shared" si="2"/>
        <v>29</v>
      </c>
      <c r="B58" s="3" t="s">
        <v>73</v>
      </c>
      <c r="C58" s="4" t="s">
        <v>43</v>
      </c>
      <c r="D58" s="2" t="s">
        <v>16</v>
      </c>
      <c r="E58" s="3">
        <v>370</v>
      </c>
      <c r="F58" s="3">
        <v>134</v>
      </c>
    </row>
    <row r="59" spans="1:6" ht="18" customHeight="1">
      <c r="A59" s="3">
        <f t="shared" si="2"/>
        <v>30</v>
      </c>
      <c r="B59" s="3" t="s">
        <v>76</v>
      </c>
      <c r="C59" s="4" t="s">
        <v>44</v>
      </c>
      <c r="D59" s="2" t="s">
        <v>9</v>
      </c>
      <c r="E59" s="3">
        <v>470</v>
      </c>
      <c r="F59" s="3">
        <v>224</v>
      </c>
    </row>
    <row r="60" spans="1:6" ht="18" customHeight="1">
      <c r="A60" s="3">
        <f t="shared" si="2"/>
        <v>31</v>
      </c>
      <c r="B60" s="3" t="s">
        <v>76</v>
      </c>
      <c r="C60" s="4" t="s">
        <v>45</v>
      </c>
      <c r="D60" s="2" t="s">
        <v>9</v>
      </c>
      <c r="E60" s="3">
        <v>430</v>
      </c>
      <c r="F60" s="3">
        <v>164</v>
      </c>
    </row>
    <row r="61" spans="1:6" ht="18" customHeight="1">
      <c r="A61" s="3">
        <f t="shared" si="2"/>
        <v>32</v>
      </c>
      <c r="B61" s="3" t="s">
        <v>85</v>
      </c>
      <c r="C61" s="4" t="s">
        <v>46</v>
      </c>
      <c r="D61" s="2" t="s">
        <v>16</v>
      </c>
      <c r="E61" s="3">
        <v>160</v>
      </c>
      <c r="F61" s="3">
        <v>101</v>
      </c>
    </row>
    <row r="62" spans="1:6" ht="18" customHeight="1">
      <c r="A62" s="3">
        <f t="shared" si="2"/>
        <v>33</v>
      </c>
      <c r="B62" s="3" t="s">
        <v>75</v>
      </c>
      <c r="C62" s="4" t="s">
        <v>47</v>
      </c>
      <c r="D62" s="2" t="s">
        <v>9</v>
      </c>
      <c r="E62" s="3">
        <v>350</v>
      </c>
      <c r="F62" s="3">
        <v>102</v>
      </c>
    </row>
    <row r="63" spans="1:6" ht="18" customHeight="1">
      <c r="A63" s="3">
        <f t="shared" si="2"/>
        <v>34</v>
      </c>
      <c r="B63" s="3" t="s">
        <v>75</v>
      </c>
      <c r="C63" s="4" t="s">
        <v>48</v>
      </c>
      <c r="D63" s="2" t="s">
        <v>9</v>
      </c>
      <c r="E63" s="3">
        <v>320</v>
      </c>
      <c r="F63" s="3">
        <v>9</v>
      </c>
    </row>
    <row r="64" spans="1:6" ht="18" customHeight="1">
      <c r="A64" s="3">
        <f t="shared" si="2"/>
        <v>35</v>
      </c>
      <c r="B64" s="3" t="s">
        <v>92</v>
      </c>
      <c r="C64" s="4" t="s">
        <v>49</v>
      </c>
      <c r="D64" s="2" t="s">
        <v>9</v>
      </c>
      <c r="E64" s="3">
        <v>220</v>
      </c>
      <c r="F64" s="3">
        <v>25</v>
      </c>
    </row>
    <row r="65" spans="1:6" ht="18" customHeight="1">
      <c r="A65" s="3">
        <f t="shared" si="2"/>
        <v>36</v>
      </c>
      <c r="B65" s="3" t="s">
        <v>75</v>
      </c>
      <c r="C65" s="4" t="s">
        <v>50</v>
      </c>
      <c r="D65" s="2" t="s">
        <v>9</v>
      </c>
      <c r="E65" s="3">
        <v>190</v>
      </c>
      <c r="F65" s="3">
        <v>3</v>
      </c>
    </row>
    <row r="66" spans="1:6" ht="18" customHeight="1">
      <c r="A66" s="3">
        <f t="shared" si="2"/>
        <v>37</v>
      </c>
      <c r="B66" s="3" t="s">
        <v>73</v>
      </c>
      <c r="C66" s="4" t="s">
        <v>51</v>
      </c>
      <c r="D66" s="2" t="s">
        <v>9</v>
      </c>
      <c r="E66" s="3">
        <v>430</v>
      </c>
      <c r="F66" s="3">
        <v>303</v>
      </c>
    </row>
    <row r="67" spans="1:6" ht="18" customHeight="1">
      <c r="A67" s="3">
        <f t="shared" si="2"/>
        <v>38</v>
      </c>
      <c r="B67" s="3" t="s">
        <v>86</v>
      </c>
      <c r="C67" s="4" t="s">
        <v>52</v>
      </c>
      <c r="D67" s="2" t="s">
        <v>9</v>
      </c>
      <c r="E67" s="3">
        <v>200</v>
      </c>
      <c r="F67" s="3">
        <v>150</v>
      </c>
    </row>
    <row r="68" spans="1:6" ht="18" customHeight="1">
      <c r="A68" s="3">
        <f t="shared" si="2"/>
        <v>39</v>
      </c>
      <c r="B68" s="3" t="s">
        <v>73</v>
      </c>
      <c r="C68" s="4" t="s">
        <v>53</v>
      </c>
      <c r="D68" s="2" t="s">
        <v>16</v>
      </c>
      <c r="E68" s="3">
        <v>260</v>
      </c>
      <c r="F68" s="3">
        <v>251</v>
      </c>
    </row>
    <row r="69" spans="1:6" ht="18" customHeight="1">
      <c r="A69" s="3">
        <f t="shared" si="2"/>
        <v>40</v>
      </c>
      <c r="B69" s="3" t="s">
        <v>93</v>
      </c>
      <c r="C69" s="4" t="s">
        <v>54</v>
      </c>
      <c r="D69" s="2" t="s">
        <v>9</v>
      </c>
      <c r="E69" s="3">
        <v>230</v>
      </c>
      <c r="F69" s="3">
        <v>83</v>
      </c>
    </row>
    <row r="70" spans="1:6" ht="18" customHeight="1">
      <c r="A70" s="3">
        <f t="shared" si="2"/>
        <v>41</v>
      </c>
      <c r="B70" s="3" t="s">
        <v>94</v>
      </c>
      <c r="C70" s="4" t="s">
        <v>55</v>
      </c>
      <c r="D70" s="2" t="s">
        <v>9</v>
      </c>
      <c r="E70" s="3">
        <v>270</v>
      </c>
      <c r="F70" s="3">
        <v>96</v>
      </c>
    </row>
    <row r="71" spans="1:6" ht="18" customHeight="1">
      <c r="A71" s="3">
        <f t="shared" si="2"/>
        <v>42</v>
      </c>
      <c r="B71" s="3" t="s">
        <v>95</v>
      </c>
      <c r="C71" s="4" t="s">
        <v>56</v>
      </c>
      <c r="D71" s="2" t="s">
        <v>9</v>
      </c>
      <c r="E71" s="3">
        <v>180</v>
      </c>
      <c r="F71" s="3">
        <v>32</v>
      </c>
    </row>
    <row r="72" spans="1:6" ht="18" customHeight="1">
      <c r="A72" s="3">
        <f t="shared" si="2"/>
        <v>43</v>
      </c>
      <c r="B72" s="3" t="s">
        <v>87</v>
      </c>
      <c r="C72" s="4" t="s">
        <v>57</v>
      </c>
      <c r="D72" s="2" t="s">
        <v>58</v>
      </c>
      <c r="E72" s="3">
        <v>100</v>
      </c>
      <c r="F72" s="3">
        <v>19</v>
      </c>
    </row>
    <row r="73" spans="1:6" ht="18" customHeight="1">
      <c r="A73" s="3">
        <f t="shared" si="2"/>
        <v>44</v>
      </c>
      <c r="B73" s="3" t="s">
        <v>88</v>
      </c>
      <c r="C73" s="4" t="s">
        <v>59</v>
      </c>
      <c r="D73" s="2" t="s">
        <v>9</v>
      </c>
      <c r="E73" s="3">
        <v>220</v>
      </c>
      <c r="F73" s="3">
        <v>90</v>
      </c>
    </row>
    <row r="74" spans="1:6" ht="18" customHeight="1">
      <c r="A74" s="3">
        <f t="shared" si="2"/>
        <v>45</v>
      </c>
      <c r="B74" s="3" t="s">
        <v>88</v>
      </c>
      <c r="C74" s="4" t="s">
        <v>60</v>
      </c>
      <c r="D74" s="2" t="s">
        <v>9</v>
      </c>
      <c r="E74" s="3">
        <v>220</v>
      </c>
      <c r="F74" s="3">
        <v>0</v>
      </c>
    </row>
    <row r="75" spans="1:6" ht="18" customHeight="1">
      <c r="A75" s="3">
        <f t="shared" si="2"/>
        <v>46</v>
      </c>
      <c r="B75" s="3" t="s">
        <v>78</v>
      </c>
      <c r="C75" s="4" t="s">
        <v>61</v>
      </c>
      <c r="D75" s="3" t="s">
        <v>9</v>
      </c>
      <c r="E75" s="3">
        <v>330</v>
      </c>
      <c r="F75" s="3">
        <v>52</v>
      </c>
    </row>
    <row r="76" spans="1:6" ht="18" customHeight="1">
      <c r="A76" s="3">
        <f t="shared" si="2"/>
        <v>47</v>
      </c>
      <c r="B76" s="3" t="s">
        <v>78</v>
      </c>
      <c r="C76" s="4" t="s">
        <v>62</v>
      </c>
      <c r="D76" s="3" t="s">
        <v>9</v>
      </c>
      <c r="E76" s="3">
        <v>220</v>
      </c>
      <c r="F76" s="3">
        <v>61</v>
      </c>
    </row>
    <row r="77" spans="1:6" ht="18" customHeight="1">
      <c r="A77" s="3">
        <f t="shared" ref="A77:A86" si="3">A76+1</f>
        <v>48</v>
      </c>
      <c r="B77" s="3" t="s">
        <v>89</v>
      </c>
      <c r="C77" s="5" t="s">
        <v>63</v>
      </c>
      <c r="D77" s="3" t="s">
        <v>16</v>
      </c>
      <c r="E77" s="3">
        <v>160</v>
      </c>
      <c r="F77" s="3">
        <v>138</v>
      </c>
    </row>
    <row r="78" spans="1:6" ht="18" customHeight="1">
      <c r="A78" s="3">
        <f t="shared" si="3"/>
        <v>49</v>
      </c>
      <c r="B78" s="3" t="s">
        <v>76</v>
      </c>
      <c r="C78" s="5" t="s">
        <v>64</v>
      </c>
      <c r="D78" s="3" t="s">
        <v>9</v>
      </c>
      <c r="E78" s="3">
        <v>380</v>
      </c>
      <c r="F78" s="3">
        <v>106</v>
      </c>
    </row>
    <row r="79" spans="1:6" ht="18" customHeight="1">
      <c r="A79" s="3">
        <f t="shared" si="3"/>
        <v>50</v>
      </c>
      <c r="B79" s="3" t="s">
        <v>96</v>
      </c>
      <c r="C79" s="5" t="s">
        <v>65</v>
      </c>
      <c r="D79" s="3" t="s">
        <v>9</v>
      </c>
      <c r="E79" s="3">
        <v>220</v>
      </c>
      <c r="F79" s="3">
        <v>95</v>
      </c>
    </row>
    <row r="80" spans="1:6" ht="18" customHeight="1">
      <c r="A80" s="3">
        <f t="shared" si="3"/>
        <v>51</v>
      </c>
      <c r="B80" s="3" t="s">
        <v>76</v>
      </c>
      <c r="C80" s="5" t="s">
        <v>66</v>
      </c>
      <c r="D80" s="3" t="s">
        <v>16</v>
      </c>
      <c r="E80" s="3">
        <v>220</v>
      </c>
      <c r="F80" s="3">
        <v>74</v>
      </c>
    </row>
    <row r="81" spans="1:6" ht="18" customHeight="1">
      <c r="A81" s="3">
        <f t="shared" si="3"/>
        <v>52</v>
      </c>
      <c r="B81" s="3" t="s">
        <v>76</v>
      </c>
      <c r="C81" s="5" t="s">
        <v>71</v>
      </c>
      <c r="D81" s="3" t="s">
        <v>9</v>
      </c>
      <c r="E81" s="3">
        <v>220</v>
      </c>
      <c r="F81" s="3">
        <v>0</v>
      </c>
    </row>
    <row r="82" spans="1:6" ht="18" customHeight="1">
      <c r="A82" s="3">
        <f t="shared" si="3"/>
        <v>53</v>
      </c>
      <c r="B82" s="3" t="s">
        <v>76</v>
      </c>
      <c r="C82" s="5" t="s">
        <v>67</v>
      </c>
      <c r="D82" s="3" t="s">
        <v>16</v>
      </c>
      <c r="E82" s="3">
        <v>220</v>
      </c>
      <c r="F82" s="3">
        <v>104</v>
      </c>
    </row>
    <row r="83" spans="1:6" ht="18" customHeight="1">
      <c r="A83" s="3">
        <f t="shared" si="3"/>
        <v>54</v>
      </c>
      <c r="B83" s="3" t="s">
        <v>79</v>
      </c>
      <c r="C83" s="5" t="s">
        <v>68</v>
      </c>
      <c r="D83" s="3" t="s">
        <v>9</v>
      </c>
      <c r="E83" s="3">
        <v>220</v>
      </c>
      <c r="F83" s="3">
        <v>139</v>
      </c>
    </row>
    <row r="84" spans="1:6" ht="18" customHeight="1">
      <c r="A84" s="3">
        <f t="shared" si="3"/>
        <v>55</v>
      </c>
      <c r="B84" s="3" t="s">
        <v>97</v>
      </c>
      <c r="C84" s="5" t="s">
        <v>69</v>
      </c>
      <c r="D84" s="3" t="s">
        <v>9</v>
      </c>
      <c r="E84" s="3">
        <v>380</v>
      </c>
      <c r="F84" s="3">
        <v>169</v>
      </c>
    </row>
    <row r="85" spans="1:6" ht="18" customHeight="1">
      <c r="A85" s="3">
        <f t="shared" si="3"/>
        <v>56</v>
      </c>
      <c r="B85" s="3" t="s">
        <v>76</v>
      </c>
      <c r="C85" s="5" t="s">
        <v>115</v>
      </c>
      <c r="D85" s="3" t="s">
        <v>9</v>
      </c>
      <c r="E85" s="3">
        <v>220</v>
      </c>
      <c r="F85" s="3">
        <v>38</v>
      </c>
    </row>
    <row r="86" spans="1:6" ht="18" customHeight="1">
      <c r="A86" s="3">
        <f t="shared" si="3"/>
        <v>57</v>
      </c>
      <c r="B86" s="3" t="s">
        <v>74</v>
      </c>
      <c r="C86" s="5" t="s">
        <v>116</v>
      </c>
      <c r="D86" s="3" t="s">
        <v>9</v>
      </c>
      <c r="E86" s="3">
        <v>180</v>
      </c>
      <c r="F86" s="3">
        <v>25</v>
      </c>
    </row>
    <row r="87" spans="1:6" ht="18" customHeight="1">
      <c r="A87" s="6"/>
      <c r="B87" s="6"/>
      <c r="C87" s="6"/>
      <c r="D87" s="6" t="s">
        <v>1</v>
      </c>
      <c r="E87" s="7">
        <f>SUM(E30:E86)</f>
        <v>20610</v>
      </c>
      <c r="F87" s="7">
        <f>SUM(F30:F86)</f>
        <v>10934</v>
      </c>
    </row>
    <row r="88" spans="1:6" ht="18" customHeight="1">
      <c r="A88" s="9">
        <f>A86+A27+A22</f>
        <v>76</v>
      </c>
      <c r="B88" s="6"/>
      <c r="C88" s="6"/>
      <c r="D88" s="6" t="s">
        <v>2</v>
      </c>
      <c r="E88" s="7">
        <f>SUM(E87,E28,E23)</f>
        <v>28030</v>
      </c>
      <c r="F88" s="7">
        <f>SUM(F87,F28,F23)</f>
        <v>15066</v>
      </c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8" t="s">
        <v>177</v>
      </c>
      <c r="F91" s="19"/>
    </row>
    <row r="92" spans="1:6">
      <c r="B92" s="1"/>
      <c r="C92" s="1"/>
      <c r="D92" s="1"/>
      <c r="E92" s="18" t="s">
        <v>70</v>
      </c>
      <c r="F92" s="19"/>
    </row>
  </sheetData>
  <mergeCells count="8">
    <mergeCell ref="A1:F1"/>
    <mergeCell ref="A2:F2"/>
    <mergeCell ref="A3:F3"/>
    <mergeCell ref="E92:F92"/>
    <mergeCell ref="A6:F6"/>
    <mergeCell ref="A24:F24"/>
    <mergeCell ref="A29:F29"/>
    <mergeCell ref="E91:F91"/>
  </mergeCells>
  <printOptions horizontalCentered="1"/>
  <pageMargins left="0.2" right="0.2" top="0.2" bottom="0.2" header="0.3" footer="0.3"/>
  <pageSetup paperSize="9" scale="9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8"/>
  <sheetViews>
    <sheetView workbookViewId="0">
      <selection sqref="A1:F1"/>
    </sheetView>
  </sheetViews>
  <sheetFormatPr defaultRowHeight="15"/>
  <cols>
    <col min="1" max="1" width="3.85546875" customWidth="1"/>
    <col min="2" max="2" width="21.42578125" bestFit="1" customWidth="1"/>
    <col min="3" max="3" width="66.42578125" style="14" customWidth="1"/>
    <col min="4" max="4" width="38.85546875" customWidth="1"/>
    <col min="5" max="5" width="9.28515625" bestFit="1" customWidth="1"/>
    <col min="6" max="6" width="8.42578125" bestFit="1" customWidth="1"/>
  </cols>
  <sheetData>
    <row r="1" spans="1:6" ht="16.5">
      <c r="A1" s="15" t="s">
        <v>3</v>
      </c>
      <c r="B1" s="15"/>
      <c r="C1" s="15"/>
      <c r="D1" s="15"/>
      <c r="E1" s="15"/>
      <c r="F1" s="15"/>
    </row>
    <row r="2" spans="1:6" ht="16.5">
      <c r="A2" s="15" t="s">
        <v>4</v>
      </c>
      <c r="B2" s="15"/>
      <c r="C2" s="15"/>
      <c r="D2" s="15"/>
      <c r="E2" s="15"/>
      <c r="F2" s="15"/>
    </row>
    <row r="3" spans="1:6" ht="15.75">
      <c r="A3" s="16" t="s">
        <v>149</v>
      </c>
      <c r="B3" s="17"/>
      <c r="C3" s="17"/>
      <c r="D3" s="17"/>
      <c r="E3" s="17"/>
      <c r="F3" s="17"/>
    </row>
    <row r="4" spans="1:6" ht="25.5">
      <c r="A4" s="2" t="s">
        <v>0</v>
      </c>
      <c r="B4" s="2" t="s">
        <v>5</v>
      </c>
      <c r="C4" s="2" t="s">
        <v>147</v>
      </c>
      <c r="D4" s="2" t="s">
        <v>6</v>
      </c>
      <c r="E4" s="2" t="s">
        <v>171</v>
      </c>
      <c r="F4" s="2" t="s">
        <v>7</v>
      </c>
    </row>
    <row r="5" spans="1:6" ht="12.75" customHeight="1">
      <c r="A5" s="3">
        <v>1</v>
      </c>
      <c r="B5" s="3">
        <f>A5+1</f>
        <v>2</v>
      </c>
      <c r="C5" s="2">
        <f t="shared" ref="C5:F5" si="0">B5+1</f>
        <v>3</v>
      </c>
      <c r="D5" s="3">
        <f t="shared" si="0"/>
        <v>4</v>
      </c>
      <c r="E5" s="3">
        <f t="shared" si="0"/>
        <v>5</v>
      </c>
      <c r="F5" s="3">
        <f t="shared" si="0"/>
        <v>6</v>
      </c>
    </row>
    <row r="6" spans="1:6" ht="18" customHeight="1">
      <c r="A6" s="3">
        <v>1</v>
      </c>
      <c r="B6" s="3" t="s">
        <v>72</v>
      </c>
      <c r="C6" s="12" t="s">
        <v>8</v>
      </c>
      <c r="D6" s="2" t="s">
        <v>121</v>
      </c>
      <c r="E6" s="3">
        <v>40</v>
      </c>
      <c r="F6" s="3">
        <v>17</v>
      </c>
    </row>
    <row r="7" spans="1:6" ht="18" customHeight="1">
      <c r="A7" s="3"/>
      <c r="B7" s="3"/>
      <c r="C7" s="12"/>
      <c r="D7" s="2" t="s">
        <v>122</v>
      </c>
      <c r="E7" s="3">
        <v>40</v>
      </c>
      <c r="F7" s="3">
        <v>27</v>
      </c>
    </row>
    <row r="8" spans="1:6" ht="18" customHeight="1">
      <c r="A8" s="3"/>
      <c r="B8" s="3"/>
      <c r="C8" s="12"/>
      <c r="D8" s="2" t="s">
        <v>123</v>
      </c>
      <c r="E8" s="3">
        <v>40</v>
      </c>
      <c r="F8" s="3">
        <v>28</v>
      </c>
    </row>
    <row r="9" spans="1:6" ht="18" customHeight="1">
      <c r="A9" s="3"/>
      <c r="B9" s="3"/>
      <c r="C9" s="12"/>
      <c r="D9" s="2" t="s">
        <v>124</v>
      </c>
      <c r="E9" s="3">
        <v>30</v>
      </c>
      <c r="F9" s="3">
        <v>24</v>
      </c>
    </row>
    <row r="10" spans="1:6" ht="18" customHeight="1">
      <c r="A10" s="3"/>
      <c r="B10" s="3"/>
      <c r="C10" s="12"/>
      <c r="D10" s="2" t="s">
        <v>125</v>
      </c>
      <c r="E10" s="3">
        <v>40</v>
      </c>
      <c r="F10" s="3">
        <v>39</v>
      </c>
    </row>
    <row r="11" spans="1:6" ht="18" customHeight="1">
      <c r="A11" s="3"/>
      <c r="B11" s="3"/>
      <c r="C11" s="12"/>
      <c r="D11" s="2" t="s">
        <v>126</v>
      </c>
      <c r="E11" s="3">
        <v>30</v>
      </c>
      <c r="F11" s="3">
        <v>20</v>
      </c>
    </row>
    <row r="12" spans="1:6" ht="18" customHeight="1">
      <c r="A12" s="3"/>
      <c r="B12" s="3"/>
      <c r="C12" s="12"/>
      <c r="D12" s="2" t="s">
        <v>127</v>
      </c>
      <c r="E12" s="3">
        <v>30</v>
      </c>
      <c r="F12" s="3">
        <v>29</v>
      </c>
    </row>
    <row r="13" spans="1:6" ht="25.5">
      <c r="A13" s="3"/>
      <c r="B13" s="3"/>
      <c r="C13" s="12"/>
      <c r="D13" s="2" t="s">
        <v>128</v>
      </c>
      <c r="E13" s="3">
        <v>30</v>
      </c>
      <c r="F13" s="3">
        <v>27</v>
      </c>
    </row>
    <row r="14" spans="1:6" ht="18" customHeight="1">
      <c r="A14" s="3"/>
      <c r="B14" s="3"/>
      <c r="C14" s="12"/>
      <c r="D14" s="2" t="s">
        <v>129</v>
      </c>
      <c r="E14" s="3">
        <v>40</v>
      </c>
      <c r="F14" s="3">
        <v>31</v>
      </c>
    </row>
    <row r="15" spans="1:6" ht="18" customHeight="1">
      <c r="A15" s="3">
        <v>2</v>
      </c>
      <c r="B15" s="3" t="s">
        <v>73</v>
      </c>
      <c r="C15" s="12" t="s">
        <v>99</v>
      </c>
      <c r="D15" s="2" t="s">
        <v>121</v>
      </c>
      <c r="E15" s="3">
        <v>40</v>
      </c>
      <c r="F15" s="3">
        <v>18</v>
      </c>
    </row>
    <row r="16" spans="1:6" ht="18" customHeight="1">
      <c r="A16" s="3"/>
      <c r="B16" s="3"/>
      <c r="C16" s="12"/>
      <c r="D16" s="2" t="s">
        <v>122</v>
      </c>
      <c r="E16" s="3">
        <v>40</v>
      </c>
      <c r="F16" s="3">
        <v>10</v>
      </c>
    </row>
    <row r="17" spans="1:6" ht="18" customHeight="1">
      <c r="A17" s="3"/>
      <c r="B17" s="3"/>
      <c r="C17" s="12"/>
      <c r="D17" s="2" t="s">
        <v>123</v>
      </c>
      <c r="E17" s="3">
        <v>40</v>
      </c>
      <c r="F17" s="3">
        <v>30</v>
      </c>
    </row>
    <row r="18" spans="1:6" ht="18" customHeight="1">
      <c r="A18" s="3">
        <f>A15+1</f>
        <v>3</v>
      </c>
      <c r="B18" s="3" t="s">
        <v>75</v>
      </c>
      <c r="C18" s="12" t="s">
        <v>101</v>
      </c>
      <c r="D18" s="2" t="s">
        <v>121</v>
      </c>
      <c r="E18" s="3">
        <v>40</v>
      </c>
      <c r="F18" s="3">
        <v>22</v>
      </c>
    </row>
    <row r="19" spans="1:6" ht="18" customHeight="1">
      <c r="A19" s="3"/>
      <c r="B19" s="3"/>
      <c r="C19" s="12"/>
      <c r="D19" s="2" t="s">
        <v>130</v>
      </c>
      <c r="E19" s="3">
        <v>40</v>
      </c>
      <c r="F19" s="3">
        <v>34</v>
      </c>
    </row>
    <row r="20" spans="1:6" ht="18" customHeight="1">
      <c r="A20" s="3"/>
      <c r="B20" s="3"/>
      <c r="C20" s="12"/>
      <c r="D20" s="2" t="s">
        <v>123</v>
      </c>
      <c r="E20" s="3">
        <v>40</v>
      </c>
      <c r="F20" s="3">
        <v>41</v>
      </c>
    </row>
    <row r="21" spans="1:6" ht="18" customHeight="1">
      <c r="A21" s="3"/>
      <c r="B21" s="3"/>
      <c r="C21" s="12"/>
      <c r="D21" s="2" t="s">
        <v>131</v>
      </c>
      <c r="E21" s="3">
        <v>40</v>
      </c>
      <c r="F21" s="3">
        <v>38</v>
      </c>
    </row>
    <row r="22" spans="1:6" ht="18" customHeight="1">
      <c r="A22" s="3">
        <f>A18+1</f>
        <v>4</v>
      </c>
      <c r="B22" s="3" t="s">
        <v>76</v>
      </c>
      <c r="C22" s="12" t="s">
        <v>102</v>
      </c>
      <c r="D22" s="2" t="s">
        <v>123</v>
      </c>
      <c r="E22" s="3">
        <v>40</v>
      </c>
      <c r="F22" s="3">
        <v>20</v>
      </c>
    </row>
    <row r="23" spans="1:6" ht="18" customHeight="1">
      <c r="A23" s="3">
        <f t="shared" ref="A23:A43" si="1">A22+1</f>
        <v>5</v>
      </c>
      <c r="B23" s="3" t="s">
        <v>75</v>
      </c>
      <c r="C23" s="12" t="s">
        <v>19</v>
      </c>
      <c r="D23" s="2" t="s">
        <v>121</v>
      </c>
      <c r="E23" s="3">
        <v>40</v>
      </c>
      <c r="F23" s="3">
        <v>27</v>
      </c>
    </row>
    <row r="24" spans="1:6" ht="18" customHeight="1">
      <c r="A24" s="3">
        <f t="shared" si="1"/>
        <v>6</v>
      </c>
      <c r="B24" s="3" t="s">
        <v>76</v>
      </c>
      <c r="C24" s="12" t="s">
        <v>24</v>
      </c>
      <c r="D24" s="2" t="s">
        <v>121</v>
      </c>
      <c r="E24" s="3">
        <v>40</v>
      </c>
      <c r="F24" s="3">
        <v>28</v>
      </c>
    </row>
    <row r="25" spans="1:6" ht="18" customHeight="1">
      <c r="A25" s="3"/>
      <c r="B25" s="3"/>
      <c r="C25" s="12"/>
      <c r="D25" s="2" t="s">
        <v>122</v>
      </c>
      <c r="E25" s="3">
        <v>40</v>
      </c>
      <c r="F25" s="3">
        <v>26</v>
      </c>
    </row>
    <row r="26" spans="1:6" ht="18" customHeight="1">
      <c r="A26" s="3"/>
      <c r="B26" s="3"/>
      <c r="C26" s="12"/>
      <c r="D26" s="2" t="s">
        <v>132</v>
      </c>
      <c r="E26" s="3">
        <v>40</v>
      </c>
      <c r="F26" s="3">
        <v>22</v>
      </c>
    </row>
    <row r="27" spans="1:6" ht="18" customHeight="1">
      <c r="A27" s="3"/>
      <c r="B27" s="3"/>
      <c r="C27" s="12"/>
      <c r="D27" s="2" t="s">
        <v>123</v>
      </c>
      <c r="E27" s="3">
        <v>40</v>
      </c>
      <c r="F27" s="3">
        <v>44</v>
      </c>
    </row>
    <row r="28" spans="1:6" ht="18" customHeight="1">
      <c r="A28" s="3"/>
      <c r="B28" s="3"/>
      <c r="C28" s="12"/>
      <c r="D28" s="2" t="s">
        <v>131</v>
      </c>
      <c r="E28" s="3">
        <v>40</v>
      </c>
      <c r="F28" s="3">
        <v>10</v>
      </c>
    </row>
    <row r="29" spans="1:6" ht="18" customHeight="1">
      <c r="A29" s="3"/>
      <c r="B29" s="3"/>
      <c r="C29" s="12"/>
      <c r="D29" s="2" t="s">
        <v>124</v>
      </c>
      <c r="E29" s="3">
        <v>30</v>
      </c>
      <c r="F29" s="3">
        <v>36</v>
      </c>
    </row>
    <row r="30" spans="1:6" ht="18" customHeight="1">
      <c r="A30" s="3"/>
      <c r="B30" s="3"/>
      <c r="C30" s="12"/>
      <c r="D30" s="2" t="s">
        <v>125</v>
      </c>
      <c r="E30" s="3">
        <v>40</v>
      </c>
      <c r="F30" s="3">
        <v>41</v>
      </c>
    </row>
    <row r="31" spans="1:6" ht="18" customHeight="1">
      <c r="A31" s="3"/>
      <c r="B31" s="3"/>
      <c r="C31" s="12"/>
      <c r="D31" s="2" t="s">
        <v>126</v>
      </c>
      <c r="E31" s="3">
        <v>30</v>
      </c>
      <c r="F31" s="3">
        <v>34</v>
      </c>
    </row>
    <row r="32" spans="1:6" ht="18" customHeight="1">
      <c r="A32" s="3"/>
      <c r="B32" s="3"/>
      <c r="C32" s="12"/>
      <c r="D32" s="2" t="s">
        <v>127</v>
      </c>
      <c r="E32" s="3">
        <v>30</v>
      </c>
      <c r="F32" s="3">
        <v>36</v>
      </c>
    </row>
    <row r="33" spans="1:6" ht="25.5">
      <c r="A33" s="3"/>
      <c r="B33" s="3"/>
      <c r="C33" s="12"/>
      <c r="D33" s="2" t="s">
        <v>128</v>
      </c>
      <c r="E33" s="3">
        <v>30</v>
      </c>
      <c r="F33" s="3">
        <v>36</v>
      </c>
    </row>
    <row r="34" spans="1:6" ht="18" customHeight="1">
      <c r="A34" s="3">
        <f>A24+1</f>
        <v>7</v>
      </c>
      <c r="B34" s="3" t="s">
        <v>72</v>
      </c>
      <c r="C34" s="12" t="s">
        <v>26</v>
      </c>
      <c r="D34" s="2" t="s">
        <v>133</v>
      </c>
      <c r="E34" s="3">
        <v>40</v>
      </c>
      <c r="F34" s="3">
        <v>18</v>
      </c>
    </row>
    <row r="35" spans="1:6" ht="18" customHeight="1">
      <c r="A35" s="3"/>
      <c r="B35" s="3"/>
      <c r="C35" s="12"/>
      <c r="D35" s="2" t="s">
        <v>125</v>
      </c>
      <c r="E35" s="3">
        <v>40</v>
      </c>
      <c r="F35" s="3">
        <v>48</v>
      </c>
    </row>
    <row r="36" spans="1:6" ht="18" customHeight="1">
      <c r="A36" s="3">
        <f>A34+1</f>
        <v>8</v>
      </c>
      <c r="B36" s="3" t="s">
        <v>75</v>
      </c>
      <c r="C36" s="12" t="s">
        <v>28</v>
      </c>
      <c r="D36" s="2" t="s">
        <v>123</v>
      </c>
      <c r="E36" s="3">
        <v>40</v>
      </c>
      <c r="F36" s="3">
        <v>36</v>
      </c>
    </row>
    <row r="37" spans="1:6" ht="18" customHeight="1">
      <c r="A37" s="3"/>
      <c r="B37" s="3"/>
      <c r="C37" s="12"/>
      <c r="D37" s="2" t="s">
        <v>131</v>
      </c>
      <c r="E37" s="3">
        <v>40</v>
      </c>
      <c r="F37" s="3">
        <v>28</v>
      </c>
    </row>
    <row r="38" spans="1:6" ht="18" customHeight="1">
      <c r="A38" s="3">
        <f>A36+1</f>
        <v>9</v>
      </c>
      <c r="B38" s="3" t="s">
        <v>91</v>
      </c>
      <c r="C38" s="12" t="s">
        <v>32</v>
      </c>
      <c r="D38" s="2" t="s">
        <v>130</v>
      </c>
      <c r="E38" s="3">
        <v>40</v>
      </c>
      <c r="F38" s="3">
        <v>18</v>
      </c>
    </row>
    <row r="39" spans="1:6" ht="18" customHeight="1">
      <c r="A39" s="3"/>
      <c r="B39" s="3"/>
      <c r="C39" s="12"/>
      <c r="D39" s="2" t="s">
        <v>131</v>
      </c>
      <c r="E39" s="3">
        <v>40</v>
      </c>
      <c r="F39" s="3">
        <v>28</v>
      </c>
    </row>
    <row r="40" spans="1:6" ht="18" customHeight="1">
      <c r="A40" s="3">
        <f>A38+1</f>
        <v>10</v>
      </c>
      <c r="B40" s="3" t="s">
        <v>75</v>
      </c>
      <c r="C40" s="12" t="s">
        <v>118</v>
      </c>
      <c r="D40" s="2" t="s">
        <v>133</v>
      </c>
      <c r="E40" s="3">
        <v>40</v>
      </c>
      <c r="F40" s="3">
        <v>14</v>
      </c>
    </row>
    <row r="41" spans="1:6" ht="18" customHeight="1">
      <c r="A41" s="3"/>
      <c r="B41" s="3"/>
      <c r="C41" s="12"/>
      <c r="D41" s="2" t="s">
        <v>125</v>
      </c>
      <c r="E41" s="3">
        <v>40</v>
      </c>
      <c r="F41" s="3">
        <v>45</v>
      </c>
    </row>
    <row r="42" spans="1:6" ht="18" customHeight="1">
      <c r="A42" s="3">
        <f>A40+1</f>
        <v>11</v>
      </c>
      <c r="B42" s="3" t="s">
        <v>72</v>
      </c>
      <c r="C42" s="12" t="s">
        <v>33</v>
      </c>
      <c r="D42" s="2" t="s">
        <v>123</v>
      </c>
      <c r="E42" s="3">
        <v>40</v>
      </c>
      <c r="F42" s="3">
        <v>8</v>
      </c>
    </row>
    <row r="43" spans="1:6" ht="18" customHeight="1">
      <c r="A43" s="3">
        <f t="shared" si="1"/>
        <v>12</v>
      </c>
      <c r="B43" s="3" t="s">
        <v>91</v>
      </c>
      <c r="C43" s="12" t="s">
        <v>105</v>
      </c>
      <c r="D43" s="2" t="s">
        <v>121</v>
      </c>
      <c r="E43" s="11">
        <v>40</v>
      </c>
      <c r="F43" s="3">
        <v>12</v>
      </c>
    </row>
    <row r="44" spans="1:6" ht="18" customHeight="1">
      <c r="A44" s="3"/>
      <c r="B44" s="3"/>
      <c r="C44" s="12"/>
      <c r="D44" s="2" t="s">
        <v>123</v>
      </c>
      <c r="E44" s="11">
        <v>40</v>
      </c>
      <c r="F44" s="3">
        <v>25</v>
      </c>
    </row>
    <row r="45" spans="1:6" ht="18" customHeight="1">
      <c r="A45" s="3"/>
      <c r="B45" s="3"/>
      <c r="C45" s="12"/>
      <c r="D45" s="2" t="s">
        <v>125</v>
      </c>
      <c r="E45" s="11">
        <v>40</v>
      </c>
      <c r="F45" s="3">
        <v>30</v>
      </c>
    </row>
    <row r="46" spans="1:6" ht="18" customHeight="1">
      <c r="A46" s="3">
        <f>A43+1</f>
        <v>13</v>
      </c>
      <c r="B46" s="3" t="s">
        <v>75</v>
      </c>
      <c r="C46" s="12" t="s">
        <v>41</v>
      </c>
      <c r="D46" s="2" t="s">
        <v>122</v>
      </c>
      <c r="E46" s="3">
        <v>40</v>
      </c>
      <c r="F46" s="3">
        <v>9</v>
      </c>
    </row>
    <row r="47" spans="1:6" ht="18" customHeight="1">
      <c r="A47" s="3"/>
      <c r="B47" s="3"/>
      <c r="C47" s="12"/>
      <c r="D47" s="2" t="s">
        <v>123</v>
      </c>
      <c r="E47" s="3">
        <v>40</v>
      </c>
      <c r="F47" s="3">
        <v>40</v>
      </c>
    </row>
    <row r="48" spans="1:6" ht="18" customHeight="1">
      <c r="A48" s="3">
        <f>A46+1</f>
        <v>14</v>
      </c>
      <c r="B48" s="3" t="s">
        <v>76</v>
      </c>
      <c r="C48" s="12" t="s">
        <v>45</v>
      </c>
      <c r="D48" s="2" t="s">
        <v>130</v>
      </c>
      <c r="E48" s="3">
        <v>40</v>
      </c>
      <c r="F48" s="3">
        <v>21</v>
      </c>
    </row>
    <row r="49" spans="1:6" ht="18" customHeight="1">
      <c r="A49" s="3"/>
      <c r="B49" s="3"/>
      <c r="C49" s="12"/>
      <c r="D49" s="2" t="s">
        <v>123</v>
      </c>
      <c r="E49" s="3">
        <v>40</v>
      </c>
      <c r="F49" s="3">
        <v>16</v>
      </c>
    </row>
    <row r="50" spans="1:6" ht="18" customHeight="1">
      <c r="A50" s="3"/>
      <c r="B50" s="3"/>
      <c r="C50" s="12"/>
      <c r="D50" s="2" t="s">
        <v>131</v>
      </c>
      <c r="E50" s="3">
        <v>40</v>
      </c>
      <c r="F50" s="3">
        <v>10</v>
      </c>
    </row>
    <row r="51" spans="1:6" ht="18" customHeight="1">
      <c r="A51" s="3"/>
      <c r="B51" s="3"/>
      <c r="C51" s="12"/>
      <c r="D51" s="2" t="s">
        <v>125</v>
      </c>
      <c r="E51" s="3">
        <v>40</v>
      </c>
      <c r="F51" s="3">
        <v>20</v>
      </c>
    </row>
    <row r="52" spans="1:6" ht="18" customHeight="1">
      <c r="A52" s="3">
        <v>15</v>
      </c>
      <c r="B52" s="3" t="s">
        <v>72</v>
      </c>
      <c r="C52" s="12" t="s">
        <v>117</v>
      </c>
      <c r="D52" s="2" t="s">
        <v>131</v>
      </c>
      <c r="E52" s="3">
        <v>40</v>
      </c>
      <c r="F52" s="3">
        <v>6</v>
      </c>
    </row>
    <row r="53" spans="1:6" ht="51">
      <c r="A53" s="3">
        <v>16</v>
      </c>
      <c r="B53" s="3" t="s">
        <v>86</v>
      </c>
      <c r="C53" s="12" t="s">
        <v>134</v>
      </c>
      <c r="D53" s="2" t="s">
        <v>137</v>
      </c>
      <c r="E53" s="3">
        <v>30</v>
      </c>
      <c r="F53" s="3">
        <v>28</v>
      </c>
    </row>
    <row r="54" spans="1:6" ht="25.5">
      <c r="A54" s="3"/>
      <c r="B54" s="3"/>
      <c r="C54" s="12"/>
      <c r="D54" s="2" t="s">
        <v>138</v>
      </c>
      <c r="E54" s="3">
        <v>30</v>
      </c>
      <c r="F54" s="3">
        <v>23</v>
      </c>
    </row>
    <row r="55" spans="1:6" ht="18" customHeight="1">
      <c r="A55" s="3"/>
      <c r="B55" s="3"/>
      <c r="C55" s="12"/>
      <c r="D55" s="2" t="s">
        <v>121</v>
      </c>
      <c r="E55" s="3">
        <v>30</v>
      </c>
      <c r="F55" s="3">
        <v>22</v>
      </c>
    </row>
    <row r="56" spans="1:6" ht="18" customHeight="1">
      <c r="A56" s="3"/>
      <c r="B56" s="3"/>
      <c r="C56" s="12"/>
      <c r="D56" s="2" t="s">
        <v>122</v>
      </c>
      <c r="E56" s="3">
        <v>30</v>
      </c>
      <c r="F56" s="3">
        <v>23</v>
      </c>
    </row>
    <row r="57" spans="1:6" ht="18" customHeight="1">
      <c r="A57" s="3"/>
      <c r="B57" s="3"/>
      <c r="C57" s="12"/>
      <c r="D57" s="2" t="s">
        <v>139</v>
      </c>
      <c r="E57" s="3">
        <v>30</v>
      </c>
      <c r="F57" s="3">
        <v>23</v>
      </c>
    </row>
    <row r="58" spans="1:6" ht="18" customHeight="1">
      <c r="A58" s="3"/>
      <c r="B58" s="3"/>
      <c r="C58" s="12"/>
      <c r="D58" s="2" t="s">
        <v>140</v>
      </c>
      <c r="E58" s="3">
        <v>30</v>
      </c>
      <c r="F58" s="3">
        <v>8</v>
      </c>
    </row>
    <row r="59" spans="1:6" ht="18" customHeight="1">
      <c r="A59" s="3"/>
      <c r="B59" s="3"/>
      <c r="C59" s="12"/>
      <c r="D59" s="2" t="s">
        <v>141</v>
      </c>
      <c r="E59" s="3">
        <v>40</v>
      </c>
      <c r="F59" s="3">
        <v>22</v>
      </c>
    </row>
    <row r="60" spans="1:6" ht="18" customHeight="1">
      <c r="A60" s="3"/>
      <c r="B60" s="3"/>
      <c r="C60" s="12"/>
      <c r="D60" s="2" t="s">
        <v>130</v>
      </c>
      <c r="E60" s="3">
        <v>30</v>
      </c>
      <c r="F60" s="3">
        <v>17</v>
      </c>
    </row>
    <row r="61" spans="1:6" ht="18" customHeight="1">
      <c r="A61" s="3"/>
      <c r="B61" s="3"/>
      <c r="C61" s="12"/>
      <c r="D61" s="2" t="s">
        <v>142</v>
      </c>
      <c r="E61" s="3">
        <v>30</v>
      </c>
      <c r="F61" s="3">
        <v>28</v>
      </c>
    </row>
    <row r="62" spans="1:6" ht="18" customHeight="1">
      <c r="A62" s="3"/>
      <c r="B62" s="3"/>
      <c r="C62" s="12"/>
      <c r="D62" s="2" t="s">
        <v>133</v>
      </c>
      <c r="E62" s="3">
        <v>30</v>
      </c>
      <c r="F62" s="3">
        <v>23</v>
      </c>
    </row>
    <row r="63" spans="1:6" ht="18" customHeight="1">
      <c r="A63" s="3"/>
      <c r="B63" s="3"/>
      <c r="C63" s="12"/>
      <c r="D63" s="2" t="s">
        <v>143</v>
      </c>
      <c r="E63" s="3">
        <v>30</v>
      </c>
      <c r="F63" s="3">
        <v>27</v>
      </c>
    </row>
    <row r="64" spans="1:6" ht="18" customHeight="1">
      <c r="A64" s="3"/>
      <c r="B64" s="3"/>
      <c r="C64" s="12"/>
      <c r="D64" s="2" t="s">
        <v>124</v>
      </c>
      <c r="E64" s="3">
        <v>30</v>
      </c>
      <c r="F64" s="3">
        <v>28</v>
      </c>
    </row>
    <row r="65" spans="1:6" ht="18" customHeight="1">
      <c r="A65" s="3"/>
      <c r="B65" s="3"/>
      <c r="C65" s="12"/>
      <c r="D65" s="2" t="s">
        <v>125</v>
      </c>
      <c r="E65" s="3">
        <v>40</v>
      </c>
      <c r="F65" s="3">
        <v>35</v>
      </c>
    </row>
    <row r="66" spans="1:6" ht="18" customHeight="1">
      <c r="A66" s="3"/>
      <c r="B66" s="3"/>
      <c r="C66" s="12"/>
      <c r="D66" s="2" t="s">
        <v>175</v>
      </c>
      <c r="E66" s="3">
        <v>30</v>
      </c>
      <c r="F66" s="3">
        <v>23</v>
      </c>
    </row>
    <row r="67" spans="1:6" ht="25.5">
      <c r="A67" s="3"/>
      <c r="B67" s="3"/>
      <c r="C67" s="12"/>
      <c r="D67" s="2" t="s">
        <v>128</v>
      </c>
      <c r="E67" s="3">
        <v>30</v>
      </c>
      <c r="F67" s="3">
        <v>26</v>
      </c>
    </row>
    <row r="68" spans="1:6" ht="25.5">
      <c r="A68" s="3"/>
      <c r="B68" s="3"/>
      <c r="C68" s="12"/>
      <c r="D68" s="2" t="s">
        <v>144</v>
      </c>
      <c r="E68" s="3">
        <v>30</v>
      </c>
      <c r="F68" s="3">
        <v>20</v>
      </c>
    </row>
    <row r="69" spans="1:6" ht="38.25">
      <c r="A69" s="3"/>
      <c r="B69" s="3"/>
      <c r="C69" s="12"/>
      <c r="D69" s="2" t="s">
        <v>176</v>
      </c>
      <c r="E69" s="3">
        <v>30</v>
      </c>
      <c r="F69" s="3">
        <v>23</v>
      </c>
    </row>
    <row r="70" spans="1:6" ht="18" customHeight="1">
      <c r="A70" s="3">
        <v>17</v>
      </c>
      <c r="B70" s="3" t="s">
        <v>136</v>
      </c>
      <c r="C70" s="12" t="s">
        <v>135</v>
      </c>
      <c r="D70" s="2" t="s">
        <v>131</v>
      </c>
      <c r="E70" s="3">
        <v>30</v>
      </c>
      <c r="F70" s="3">
        <v>24</v>
      </c>
    </row>
    <row r="71" spans="1:6" ht="18" customHeight="1">
      <c r="A71" s="3"/>
      <c r="B71" s="3"/>
      <c r="C71" s="12"/>
      <c r="D71" s="2" t="s">
        <v>145</v>
      </c>
      <c r="E71" s="3">
        <v>30</v>
      </c>
      <c r="F71" s="3">
        <v>9</v>
      </c>
    </row>
    <row r="72" spans="1:6" ht="25.5">
      <c r="A72" s="3"/>
      <c r="B72" s="3"/>
      <c r="C72" s="12"/>
      <c r="D72" s="2" t="s">
        <v>128</v>
      </c>
      <c r="E72" s="3">
        <v>30</v>
      </c>
      <c r="F72" s="3">
        <v>27</v>
      </c>
    </row>
    <row r="73" spans="1:6" ht="25.5">
      <c r="A73" s="3"/>
      <c r="B73" s="3"/>
      <c r="C73" s="12"/>
      <c r="D73" s="2" t="s">
        <v>146</v>
      </c>
      <c r="E73" s="3">
        <v>30</v>
      </c>
      <c r="F73" s="3">
        <v>21</v>
      </c>
    </row>
    <row r="74" spans="1:6" ht="18" customHeight="1">
      <c r="A74" s="3"/>
      <c r="B74" s="3"/>
      <c r="C74" s="12"/>
      <c r="D74" s="6" t="s">
        <v>1</v>
      </c>
      <c r="E74" s="7">
        <f>SUM(E6:E73)</f>
        <v>2450</v>
      </c>
      <c r="F74" s="7">
        <f>SUM(F6:F73)</f>
        <v>1707</v>
      </c>
    </row>
    <row r="75" spans="1:6">
      <c r="A75" s="10"/>
      <c r="B75" s="10"/>
      <c r="C75" s="13"/>
      <c r="D75" s="10"/>
      <c r="E75" s="10"/>
      <c r="F75" s="10"/>
    </row>
    <row r="76" spans="1:6">
      <c r="A76" s="10"/>
      <c r="B76" s="10"/>
      <c r="C76" s="13"/>
      <c r="D76" s="10"/>
      <c r="E76" s="10"/>
      <c r="F76" s="10"/>
    </row>
    <row r="77" spans="1:6">
      <c r="A77" s="10"/>
      <c r="B77" s="10"/>
      <c r="C77" s="13"/>
      <c r="D77" s="10"/>
      <c r="E77" s="18" t="s">
        <v>177</v>
      </c>
      <c r="F77" s="19"/>
    </row>
    <row r="78" spans="1:6">
      <c r="B78" s="10"/>
      <c r="C78" s="13"/>
      <c r="D78" s="10"/>
      <c r="E78" s="18" t="s">
        <v>70</v>
      </c>
      <c r="F78" s="19"/>
    </row>
  </sheetData>
  <mergeCells count="5">
    <mergeCell ref="E78:F78"/>
    <mergeCell ref="A1:F1"/>
    <mergeCell ref="A2:F2"/>
    <mergeCell ref="A3:F3"/>
    <mergeCell ref="E77:F77"/>
  </mergeCells>
  <printOptions horizontalCentered="1"/>
  <pageMargins left="0.2" right="0.2" top="0.2" bottom="0.2" header="0.3" footer="0.3"/>
  <pageSetup paperSize="9" scale="9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sqref="A1:F1"/>
    </sheetView>
  </sheetViews>
  <sheetFormatPr defaultRowHeight="15"/>
  <cols>
    <col min="1" max="1" width="3.85546875" customWidth="1"/>
    <col min="2" max="2" width="21" bestFit="1" customWidth="1"/>
    <col min="3" max="3" width="58.140625" style="14" customWidth="1"/>
    <col min="4" max="4" width="25.42578125" customWidth="1"/>
    <col min="5" max="6" width="8.42578125" customWidth="1"/>
  </cols>
  <sheetData>
    <row r="1" spans="1:6" ht="16.5">
      <c r="A1" s="15" t="s">
        <v>3</v>
      </c>
      <c r="B1" s="15"/>
      <c r="C1" s="15"/>
      <c r="D1" s="15"/>
      <c r="E1" s="15"/>
      <c r="F1" s="15"/>
    </row>
    <row r="2" spans="1:6" ht="16.5">
      <c r="A2" s="15" t="s">
        <v>4</v>
      </c>
      <c r="B2" s="15"/>
      <c r="C2" s="15"/>
      <c r="D2" s="15"/>
      <c r="E2" s="15"/>
      <c r="F2" s="15"/>
    </row>
    <row r="3" spans="1:6" ht="15.75">
      <c r="A3" s="16" t="s">
        <v>150</v>
      </c>
      <c r="B3" s="17"/>
      <c r="C3" s="17"/>
      <c r="D3" s="17"/>
      <c r="E3" s="17"/>
      <c r="F3" s="17"/>
    </row>
    <row r="4" spans="1:6" ht="38.25">
      <c r="A4" s="2" t="s">
        <v>0</v>
      </c>
      <c r="B4" s="2" t="s">
        <v>5</v>
      </c>
      <c r="C4" s="2" t="s">
        <v>147</v>
      </c>
      <c r="D4" s="2" t="s">
        <v>6</v>
      </c>
      <c r="E4" s="2" t="s">
        <v>171</v>
      </c>
      <c r="F4" s="2" t="s">
        <v>7</v>
      </c>
    </row>
    <row r="5" spans="1:6" ht="12.75" customHeight="1">
      <c r="A5" s="3">
        <v>1</v>
      </c>
      <c r="B5" s="3">
        <f>A5+1</f>
        <v>2</v>
      </c>
      <c r="C5" s="2">
        <f t="shared" ref="C5:F5" si="0">B5+1</f>
        <v>3</v>
      </c>
      <c r="D5" s="3">
        <f t="shared" si="0"/>
        <v>4</v>
      </c>
      <c r="E5" s="3">
        <f t="shared" si="0"/>
        <v>5</v>
      </c>
      <c r="F5" s="3">
        <f t="shared" si="0"/>
        <v>6</v>
      </c>
    </row>
    <row r="6" spans="1:6" ht="20.100000000000001" customHeight="1">
      <c r="A6" s="3">
        <v>1</v>
      </c>
      <c r="B6" s="3" t="s">
        <v>86</v>
      </c>
      <c r="C6" s="12" t="s">
        <v>134</v>
      </c>
      <c r="D6" s="2" t="s">
        <v>155</v>
      </c>
      <c r="E6" s="3">
        <v>30</v>
      </c>
      <c r="F6" s="3">
        <v>24</v>
      </c>
    </row>
    <row r="7" spans="1:6" ht="20.100000000000001" customHeight="1">
      <c r="A7" s="3"/>
      <c r="B7" s="3"/>
      <c r="C7" s="12"/>
      <c r="D7" s="2" t="s">
        <v>156</v>
      </c>
      <c r="E7" s="3">
        <v>40</v>
      </c>
      <c r="F7" s="3">
        <v>27</v>
      </c>
    </row>
    <row r="8" spans="1:6" ht="20.100000000000001" customHeight="1">
      <c r="A8" s="3">
        <v>2</v>
      </c>
      <c r="B8" s="3" t="s">
        <v>72</v>
      </c>
      <c r="C8" s="12" t="s">
        <v>152</v>
      </c>
      <c r="D8" s="2" t="s">
        <v>155</v>
      </c>
      <c r="E8" s="3">
        <v>60</v>
      </c>
      <c r="F8" s="3">
        <v>60</v>
      </c>
    </row>
    <row r="9" spans="1:6" ht="20.100000000000001" customHeight="1">
      <c r="A9" s="3">
        <v>3</v>
      </c>
      <c r="B9" s="3" t="s">
        <v>72</v>
      </c>
      <c r="C9" s="12" t="s">
        <v>153</v>
      </c>
      <c r="D9" s="2" t="s">
        <v>155</v>
      </c>
      <c r="E9" s="3">
        <v>120</v>
      </c>
      <c r="F9" s="3">
        <v>108</v>
      </c>
    </row>
    <row r="10" spans="1:6" ht="20.100000000000001" customHeight="1">
      <c r="A10" s="3"/>
      <c r="B10" s="3"/>
      <c r="C10" s="12"/>
      <c r="D10" s="2" t="s">
        <v>156</v>
      </c>
      <c r="E10" s="3">
        <v>60</v>
      </c>
      <c r="F10" s="3">
        <v>29</v>
      </c>
    </row>
    <row r="11" spans="1:6" ht="20.100000000000001" customHeight="1">
      <c r="A11" s="3">
        <v>4</v>
      </c>
      <c r="B11" s="3" t="s">
        <v>73</v>
      </c>
      <c r="C11" s="12" t="s">
        <v>154</v>
      </c>
      <c r="D11" s="2" t="s">
        <v>155</v>
      </c>
      <c r="E11" s="3">
        <v>120</v>
      </c>
      <c r="F11" s="3">
        <v>62</v>
      </c>
    </row>
    <row r="12" spans="1:6" ht="18" customHeight="1">
      <c r="A12" s="3"/>
      <c r="B12" s="3"/>
      <c r="C12" s="12"/>
      <c r="D12" s="6" t="s">
        <v>1</v>
      </c>
      <c r="E12" s="7">
        <f>SUM(E6:E11)</f>
        <v>430</v>
      </c>
      <c r="F12" s="7">
        <f>SUM(F6:F11)</f>
        <v>310</v>
      </c>
    </row>
    <row r="13" spans="1:6">
      <c r="A13" s="10"/>
      <c r="B13" s="10"/>
      <c r="C13" s="13"/>
      <c r="D13" s="10"/>
      <c r="E13" s="10"/>
      <c r="F13" s="10"/>
    </row>
    <row r="14" spans="1:6">
      <c r="A14" s="10"/>
      <c r="B14" s="10"/>
      <c r="C14" s="13"/>
      <c r="D14" s="10"/>
      <c r="E14" s="10"/>
      <c r="F14" s="10"/>
    </row>
    <row r="15" spans="1:6">
      <c r="A15" s="10"/>
      <c r="B15" s="10"/>
      <c r="C15" s="13"/>
      <c r="D15" s="10"/>
      <c r="E15" s="18" t="s">
        <v>177</v>
      </c>
      <c r="F15" s="19"/>
    </row>
    <row r="16" spans="1:6">
      <c r="B16" s="10"/>
      <c r="C16" s="13"/>
      <c r="D16" s="10"/>
      <c r="E16" s="18" t="s">
        <v>70</v>
      </c>
      <c r="F16" s="19"/>
    </row>
  </sheetData>
  <mergeCells count="5">
    <mergeCell ref="A1:F1"/>
    <mergeCell ref="A2:F2"/>
    <mergeCell ref="A3:F3"/>
    <mergeCell ref="E16:F16"/>
    <mergeCell ref="E15:F15"/>
  </mergeCells>
  <printOptions horizontalCentered="1"/>
  <pageMargins left="0.2" right="0.2" top="0.5" bottom="0.2" header="0.3" footer="0.3"/>
  <pageSetup paperSize="9" scale="9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sqref="A1:F1"/>
    </sheetView>
  </sheetViews>
  <sheetFormatPr defaultRowHeight="15"/>
  <cols>
    <col min="1" max="1" width="3.85546875" customWidth="1"/>
    <col min="2" max="2" width="21" bestFit="1" customWidth="1"/>
    <col min="3" max="3" width="58.140625" style="14" customWidth="1"/>
    <col min="4" max="4" width="25.42578125" customWidth="1"/>
    <col min="5" max="6" width="8.85546875" customWidth="1"/>
  </cols>
  <sheetData>
    <row r="1" spans="1:6" ht="16.5">
      <c r="A1" s="15" t="s">
        <v>3</v>
      </c>
      <c r="B1" s="15"/>
      <c r="C1" s="15"/>
      <c r="D1" s="15"/>
      <c r="E1" s="15"/>
      <c r="F1" s="15"/>
    </row>
    <row r="2" spans="1:6" ht="16.5">
      <c r="A2" s="15" t="s">
        <v>4</v>
      </c>
      <c r="B2" s="15"/>
      <c r="C2" s="15"/>
      <c r="D2" s="15"/>
      <c r="E2" s="15"/>
      <c r="F2" s="15"/>
    </row>
    <row r="3" spans="1:6" ht="15.75">
      <c r="A3" s="16" t="s">
        <v>172</v>
      </c>
      <c r="B3" s="17"/>
      <c r="C3" s="17"/>
      <c r="D3" s="17"/>
      <c r="E3" s="17"/>
      <c r="F3" s="17"/>
    </row>
    <row r="4" spans="1:6" ht="25.5">
      <c r="A4" s="2" t="s">
        <v>0</v>
      </c>
      <c r="B4" s="2" t="s">
        <v>5</v>
      </c>
      <c r="C4" s="2" t="s">
        <v>147</v>
      </c>
      <c r="D4" s="2" t="s">
        <v>6</v>
      </c>
      <c r="E4" s="2" t="s">
        <v>171</v>
      </c>
      <c r="F4" s="2" t="s">
        <v>7</v>
      </c>
    </row>
    <row r="5" spans="1:6" ht="12.75" customHeight="1">
      <c r="A5" s="3">
        <v>1</v>
      </c>
      <c r="B5" s="3">
        <f>A5+1</f>
        <v>2</v>
      </c>
      <c r="C5" s="2">
        <f t="shared" ref="C5:F5" si="0">B5+1</f>
        <v>3</v>
      </c>
      <c r="D5" s="3">
        <f t="shared" si="0"/>
        <v>4</v>
      </c>
      <c r="E5" s="3">
        <f t="shared" si="0"/>
        <v>5</v>
      </c>
      <c r="F5" s="3">
        <f t="shared" si="0"/>
        <v>6</v>
      </c>
    </row>
    <row r="6" spans="1:6" ht="20.100000000000001" customHeight="1">
      <c r="A6" s="3">
        <v>1</v>
      </c>
      <c r="B6" s="3" t="s">
        <v>86</v>
      </c>
      <c r="C6" s="12" t="s">
        <v>134</v>
      </c>
      <c r="D6" s="2" t="s">
        <v>173</v>
      </c>
      <c r="E6" s="3">
        <v>50</v>
      </c>
      <c r="F6" s="3">
        <v>37</v>
      </c>
    </row>
    <row r="7" spans="1:6" ht="20.100000000000001" customHeight="1">
      <c r="A7" s="3"/>
      <c r="B7" s="3"/>
      <c r="C7" s="12"/>
      <c r="D7" s="2" t="s">
        <v>174</v>
      </c>
      <c r="E7" s="3">
        <v>15</v>
      </c>
      <c r="F7" s="3">
        <v>13</v>
      </c>
    </row>
    <row r="8" spans="1:6" ht="18" customHeight="1">
      <c r="A8" s="3"/>
      <c r="B8" s="3"/>
      <c r="C8" s="12"/>
      <c r="D8" s="6" t="s">
        <v>1</v>
      </c>
      <c r="E8" s="7">
        <f>SUM(E6:E7)</f>
        <v>65</v>
      </c>
      <c r="F8" s="7">
        <f>SUM(F6:F7)</f>
        <v>50</v>
      </c>
    </row>
    <row r="9" spans="1:6">
      <c r="A9" s="10"/>
      <c r="B9" s="10"/>
      <c r="C9" s="13"/>
      <c r="D9" s="10"/>
      <c r="E9" s="10"/>
      <c r="F9" s="10"/>
    </row>
    <row r="10" spans="1:6">
      <c r="A10" s="10"/>
      <c r="B10" s="10"/>
      <c r="C10" s="13"/>
      <c r="D10" s="10"/>
      <c r="E10" s="10"/>
      <c r="F10" s="10"/>
    </row>
    <row r="11" spans="1:6">
      <c r="A11" s="10"/>
      <c r="B11" s="10"/>
      <c r="C11" s="13"/>
      <c r="D11" s="10"/>
      <c r="E11" s="18" t="s">
        <v>177</v>
      </c>
      <c r="F11" s="19"/>
    </row>
    <row r="12" spans="1:6">
      <c r="B12" s="10"/>
      <c r="C12" s="13"/>
      <c r="D12" s="10"/>
      <c r="E12" s="18" t="s">
        <v>70</v>
      </c>
      <c r="F12" s="19"/>
    </row>
  </sheetData>
  <mergeCells count="5">
    <mergeCell ref="A1:F1"/>
    <mergeCell ref="A2:F2"/>
    <mergeCell ref="A3:F3"/>
    <mergeCell ref="E12:F12"/>
    <mergeCell ref="E11:F11"/>
  </mergeCells>
  <printOptions horizontalCentered="1"/>
  <pageMargins left="0.2" right="0.2" top="0.5" bottom="0.2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3"/>
  <sheetViews>
    <sheetView workbookViewId="0">
      <selection sqref="A1:G1"/>
    </sheetView>
  </sheetViews>
  <sheetFormatPr defaultRowHeight="15"/>
  <cols>
    <col min="1" max="1" width="3.85546875" customWidth="1"/>
    <col min="2" max="2" width="21" bestFit="1" customWidth="1"/>
    <col min="3" max="3" width="5" bestFit="1" customWidth="1"/>
    <col min="4" max="4" width="46.42578125" style="14" customWidth="1"/>
    <col min="5" max="5" width="19" customWidth="1"/>
    <col min="6" max="7" width="8.85546875" customWidth="1"/>
  </cols>
  <sheetData>
    <row r="1" spans="1:7" ht="16.5">
      <c r="A1" s="15" t="s">
        <v>3</v>
      </c>
      <c r="B1" s="15"/>
      <c r="C1" s="15"/>
      <c r="D1" s="15"/>
      <c r="E1" s="15"/>
      <c r="F1" s="15"/>
      <c r="G1" s="15"/>
    </row>
    <row r="2" spans="1:7" ht="16.5">
      <c r="A2" s="15" t="s">
        <v>4</v>
      </c>
      <c r="B2" s="15"/>
      <c r="C2" s="15"/>
      <c r="D2" s="15"/>
      <c r="E2" s="15"/>
      <c r="F2" s="15"/>
      <c r="G2" s="15"/>
    </row>
    <row r="3" spans="1:7" ht="15.75">
      <c r="A3" s="16" t="s">
        <v>151</v>
      </c>
      <c r="B3" s="17"/>
      <c r="C3" s="17"/>
      <c r="D3" s="17"/>
      <c r="E3" s="17"/>
      <c r="F3" s="17"/>
      <c r="G3" s="17"/>
    </row>
    <row r="4" spans="1:7" ht="25.5">
      <c r="A4" s="2" t="s">
        <v>0</v>
      </c>
      <c r="B4" s="2" t="s">
        <v>5</v>
      </c>
      <c r="C4" s="22" t="s">
        <v>147</v>
      </c>
      <c r="D4" s="23"/>
      <c r="E4" s="2" t="s">
        <v>6</v>
      </c>
      <c r="F4" s="2" t="s">
        <v>171</v>
      </c>
      <c r="G4" s="2" t="s">
        <v>7</v>
      </c>
    </row>
    <row r="5" spans="1:7" ht="12.75" customHeight="1">
      <c r="A5" s="3">
        <v>1</v>
      </c>
      <c r="B5" s="3">
        <f>A5+1</f>
        <v>2</v>
      </c>
      <c r="C5" s="3"/>
      <c r="D5" s="2">
        <f>B5+1</f>
        <v>3</v>
      </c>
      <c r="E5" s="3">
        <f t="shared" ref="E5:G5" si="0">D5+1</f>
        <v>4</v>
      </c>
      <c r="F5" s="3">
        <f t="shared" si="0"/>
        <v>5</v>
      </c>
      <c r="G5" s="3">
        <f t="shared" si="0"/>
        <v>6</v>
      </c>
    </row>
    <row r="6" spans="1:7" ht="20.100000000000001" customHeight="1">
      <c r="A6" s="3">
        <v>1</v>
      </c>
      <c r="B6" s="3" t="s">
        <v>73</v>
      </c>
      <c r="C6" s="12">
        <v>5281</v>
      </c>
      <c r="D6" s="12" t="s">
        <v>157</v>
      </c>
      <c r="E6" s="2" t="s">
        <v>169</v>
      </c>
      <c r="F6" s="3">
        <v>100</v>
      </c>
      <c r="G6" s="3">
        <v>97</v>
      </c>
    </row>
    <row r="7" spans="1:7" ht="20.100000000000001" customHeight="1">
      <c r="A7" s="3">
        <f>A6+1</f>
        <v>2</v>
      </c>
      <c r="B7" s="3" t="s">
        <v>75</v>
      </c>
      <c r="C7" s="12">
        <v>5283</v>
      </c>
      <c r="D7" s="12" t="s">
        <v>158</v>
      </c>
      <c r="E7" s="2" t="s">
        <v>169</v>
      </c>
      <c r="F7" s="3">
        <v>50</v>
      </c>
      <c r="G7" s="3">
        <v>49</v>
      </c>
    </row>
    <row r="8" spans="1:7" ht="20.100000000000001" customHeight="1">
      <c r="A8" s="3">
        <f t="shared" ref="A8:A16" si="1">A7+1</f>
        <v>3</v>
      </c>
      <c r="B8" s="3" t="s">
        <v>72</v>
      </c>
      <c r="C8" s="12">
        <v>5284</v>
      </c>
      <c r="D8" s="12" t="s">
        <v>159</v>
      </c>
      <c r="E8" s="2" t="s">
        <v>169</v>
      </c>
      <c r="F8" s="3">
        <v>50</v>
      </c>
      <c r="G8" s="3">
        <v>50</v>
      </c>
    </row>
    <row r="9" spans="1:7" ht="20.100000000000001" customHeight="1">
      <c r="A9" s="3">
        <f t="shared" si="1"/>
        <v>4</v>
      </c>
      <c r="B9" s="3" t="s">
        <v>76</v>
      </c>
      <c r="C9" s="12">
        <v>5285</v>
      </c>
      <c r="D9" s="12" t="s">
        <v>160</v>
      </c>
      <c r="E9" s="2" t="s">
        <v>169</v>
      </c>
      <c r="F9" s="3">
        <v>100</v>
      </c>
      <c r="G9" s="3">
        <v>100</v>
      </c>
    </row>
    <row r="10" spans="1:7" ht="20.100000000000001" customHeight="1">
      <c r="A10" s="3">
        <f t="shared" si="1"/>
        <v>5</v>
      </c>
      <c r="B10" s="3" t="s">
        <v>73</v>
      </c>
      <c r="C10" s="12">
        <v>5286</v>
      </c>
      <c r="D10" s="12" t="s">
        <v>161</v>
      </c>
      <c r="E10" s="2" t="s">
        <v>169</v>
      </c>
      <c r="F10" s="3">
        <v>100</v>
      </c>
      <c r="G10" s="3">
        <v>100</v>
      </c>
    </row>
    <row r="11" spans="1:7" ht="20.100000000000001" customHeight="1">
      <c r="A11" s="3">
        <f t="shared" si="1"/>
        <v>6</v>
      </c>
      <c r="B11" s="3" t="s">
        <v>90</v>
      </c>
      <c r="C11" s="12">
        <v>5287</v>
      </c>
      <c r="D11" s="12" t="s">
        <v>162</v>
      </c>
      <c r="E11" s="2" t="s">
        <v>169</v>
      </c>
      <c r="F11" s="3">
        <v>100</v>
      </c>
      <c r="G11" s="3">
        <v>96</v>
      </c>
    </row>
    <row r="12" spans="1:7" ht="20.100000000000001" customHeight="1">
      <c r="A12" s="3">
        <f t="shared" si="1"/>
        <v>7</v>
      </c>
      <c r="B12" s="3" t="s">
        <v>72</v>
      </c>
      <c r="C12" s="12">
        <v>5288</v>
      </c>
      <c r="D12" s="12" t="s">
        <v>163</v>
      </c>
      <c r="E12" s="2" t="s">
        <v>169</v>
      </c>
      <c r="F12" s="3">
        <v>100</v>
      </c>
      <c r="G12" s="3">
        <v>97</v>
      </c>
    </row>
    <row r="13" spans="1:7" ht="20.100000000000001" customHeight="1">
      <c r="A13" s="3">
        <f t="shared" si="1"/>
        <v>8</v>
      </c>
      <c r="B13" s="3" t="s">
        <v>73</v>
      </c>
      <c r="C13" s="12">
        <v>5289</v>
      </c>
      <c r="D13" s="12" t="s">
        <v>164</v>
      </c>
      <c r="E13" s="2" t="s">
        <v>169</v>
      </c>
      <c r="F13" s="3">
        <v>100</v>
      </c>
      <c r="G13" s="3">
        <v>100</v>
      </c>
    </row>
    <row r="14" spans="1:7" ht="20.100000000000001" customHeight="1">
      <c r="A14" s="3">
        <f t="shared" si="1"/>
        <v>9</v>
      </c>
      <c r="B14" s="3" t="s">
        <v>91</v>
      </c>
      <c r="C14" s="12">
        <v>5291</v>
      </c>
      <c r="D14" s="12" t="s">
        <v>165</v>
      </c>
      <c r="E14" s="2" t="s">
        <v>169</v>
      </c>
      <c r="F14" s="3">
        <v>100</v>
      </c>
      <c r="G14" s="3">
        <v>100</v>
      </c>
    </row>
    <row r="15" spans="1:7" ht="20.100000000000001" customHeight="1">
      <c r="A15" s="3">
        <f t="shared" si="1"/>
        <v>10</v>
      </c>
      <c r="B15" s="3" t="s">
        <v>73</v>
      </c>
      <c r="C15" s="12">
        <v>5292</v>
      </c>
      <c r="D15" s="12" t="s">
        <v>166</v>
      </c>
      <c r="E15" s="2" t="s">
        <v>169</v>
      </c>
      <c r="F15" s="3">
        <v>100</v>
      </c>
      <c r="G15" s="3">
        <v>100</v>
      </c>
    </row>
    <row r="16" spans="1:7" ht="20.100000000000001" customHeight="1">
      <c r="A16" s="3">
        <f t="shared" si="1"/>
        <v>11</v>
      </c>
      <c r="B16" s="3" t="s">
        <v>72</v>
      </c>
      <c r="C16" s="12">
        <v>5293</v>
      </c>
      <c r="D16" s="12" t="s">
        <v>167</v>
      </c>
      <c r="E16" s="2" t="s">
        <v>169</v>
      </c>
      <c r="F16" s="3">
        <v>100</v>
      </c>
      <c r="G16" s="3">
        <v>67</v>
      </c>
    </row>
    <row r="17" spans="1:7" ht="20.100000000000001" customHeight="1">
      <c r="A17" s="3"/>
      <c r="B17" s="3"/>
      <c r="C17" s="12"/>
      <c r="D17" s="12"/>
      <c r="E17" s="2" t="s">
        <v>170</v>
      </c>
      <c r="F17" s="3">
        <v>50</v>
      </c>
      <c r="G17" s="3">
        <v>30</v>
      </c>
    </row>
    <row r="18" spans="1:7" ht="20.100000000000001" customHeight="1">
      <c r="A18" s="3">
        <f>A16+1</f>
        <v>12</v>
      </c>
      <c r="B18" s="3" t="s">
        <v>91</v>
      </c>
      <c r="C18" s="12">
        <v>5294</v>
      </c>
      <c r="D18" s="12" t="s">
        <v>168</v>
      </c>
      <c r="E18" s="2" t="s">
        <v>169</v>
      </c>
      <c r="F18" s="3">
        <v>100</v>
      </c>
      <c r="G18" s="3">
        <v>99</v>
      </c>
    </row>
    <row r="19" spans="1:7" ht="18" customHeight="1">
      <c r="A19" s="3"/>
      <c r="B19" s="3"/>
      <c r="C19" s="3"/>
      <c r="D19" s="12"/>
      <c r="E19" s="6" t="s">
        <v>1</v>
      </c>
      <c r="F19" s="7">
        <f>SUM(F6:F18)</f>
        <v>1150</v>
      </c>
      <c r="G19" s="7">
        <f>SUM(G6:G18)</f>
        <v>1085</v>
      </c>
    </row>
    <row r="20" spans="1:7">
      <c r="A20" s="10"/>
      <c r="B20" s="10"/>
      <c r="C20" s="10"/>
      <c r="D20" s="13"/>
      <c r="E20" s="10"/>
      <c r="F20" s="10"/>
      <c r="G20" s="10"/>
    </row>
    <row r="21" spans="1:7">
      <c r="A21" s="10"/>
      <c r="B21" s="10"/>
      <c r="C21" s="10"/>
      <c r="D21" s="13"/>
      <c r="E21" s="10"/>
      <c r="F21" s="10"/>
      <c r="G21" s="10"/>
    </row>
    <row r="22" spans="1:7">
      <c r="A22" s="10"/>
      <c r="B22" s="10"/>
      <c r="C22" s="10"/>
      <c r="D22" s="13"/>
      <c r="E22" s="10"/>
      <c r="F22" s="18" t="s">
        <v>177</v>
      </c>
      <c r="G22" s="19"/>
    </row>
    <row r="23" spans="1:7">
      <c r="B23" s="10"/>
      <c r="C23" s="10"/>
      <c r="D23" s="13"/>
      <c r="E23" s="10"/>
      <c r="F23" s="18" t="s">
        <v>70</v>
      </c>
      <c r="G23" s="19"/>
    </row>
  </sheetData>
  <mergeCells count="6">
    <mergeCell ref="A1:G1"/>
    <mergeCell ref="A2:G2"/>
    <mergeCell ref="A3:G3"/>
    <mergeCell ref="F23:G23"/>
    <mergeCell ref="C4:D4"/>
    <mergeCell ref="F22:G22"/>
  </mergeCells>
  <printOptions horizontalCentered="1"/>
  <pageMargins left="0.2" right="0.2" top="0.5" bottom="0.2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UG 2017-18</vt:lpstr>
      <vt:lpstr>PG 2017-18</vt:lpstr>
      <vt:lpstr>MBA MCA 2017-18</vt:lpstr>
      <vt:lpstr>LLB &amp; LLM 2017-18</vt:lpstr>
      <vt:lpstr>B.Ed. M.Ed. 2017-18</vt:lpstr>
      <vt:lpstr>'B.Ed. M.Ed. 2017-18'!Print_Titles</vt:lpstr>
      <vt:lpstr>'LLB &amp; LLM 2017-18'!Print_Titles</vt:lpstr>
      <vt:lpstr>'MBA MCA 2017-18'!Print_Titles</vt:lpstr>
      <vt:lpstr>'PG 2017-18'!Print_Titles</vt:lpstr>
      <vt:lpstr>'UG 2017-18'!Print_Titles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cp:lastPrinted>2018-03-24T07:26:24Z</cp:lastPrinted>
  <dcterms:created xsi:type="dcterms:W3CDTF">2017-05-18T07:37:32Z</dcterms:created>
  <dcterms:modified xsi:type="dcterms:W3CDTF">2018-04-02T06:46:13Z</dcterms:modified>
</cp:coreProperties>
</file>